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4955" windowHeight="8445" activeTab="0"/>
  </bookViews>
  <sheets>
    <sheet name="全代发" sheetId="1" r:id="rId1"/>
    <sheet name="集中" sheetId="2" r:id="rId2"/>
    <sheet name="XL4Poppy" sheetId="3" state="veryHidden" r:id="rId3"/>
  </sheets>
  <definedNames>
    <definedName name="Document_array" localSheetId="2">{"Book1","城关乡2012年3季度五保（银行代发）.XLS"}</definedName>
    <definedName name="EFSysCreator">"李军"</definedName>
    <definedName name="EFSysModuleName">"2003年经费支出明细表"</definedName>
    <definedName name="EFSysMonth">"9"</definedName>
    <definedName name="EFSysNote">""</definedName>
    <definedName name="EFSysRunDir">"C:\GAS\"</definedName>
    <definedName name="EFSysStep">"元"</definedName>
    <definedName name="EFSysTableName">"20040930"</definedName>
    <definedName name="EFSysType">"Table"</definedName>
    <definedName name="EFSysUnit">"赣榆县国税局"</definedName>
    <definedName name="EFSysYear">"2004"</definedName>
    <definedName name="Print_Area_MI">#REF!</definedName>
    <definedName name="전">#REF!</definedName>
    <definedName name="주택사업본부">#REF!</definedName>
    <definedName name="철구사업본부">#REF!</definedName>
  </definedNames>
  <calcPr fullCalcOnLoad="1"/>
</workbook>
</file>

<file path=xl/sharedStrings.xml><?xml version="1.0" encoding="utf-8"?>
<sst xmlns="http://schemas.openxmlformats.org/spreadsheetml/2006/main" count="562" uniqueCount="451">
  <si>
    <t>00000020317301234889</t>
  </si>
  <si>
    <t>00000020317321230889</t>
  </si>
  <si>
    <t xml:space="preserve">张建山                                  </t>
  </si>
  <si>
    <t>00000020317341235889</t>
  </si>
  <si>
    <t xml:space="preserve">范向臣                                  </t>
  </si>
  <si>
    <t>00000020317401233889</t>
  </si>
  <si>
    <t xml:space="preserve">范怀臣                                  </t>
  </si>
  <si>
    <t>00000020317451237889</t>
  </si>
  <si>
    <t xml:space="preserve">范怀卿                                  </t>
  </si>
  <si>
    <t>00000020319541238889</t>
  </si>
  <si>
    <t xml:space="preserve">胡长祥                                  </t>
  </si>
  <si>
    <t>00000020319621231889</t>
  </si>
  <si>
    <t xml:space="preserve">胡喜成                                  </t>
  </si>
  <si>
    <t>00000020319651230889</t>
  </si>
  <si>
    <t xml:space="preserve">王奎                                    </t>
  </si>
  <si>
    <t>00000020319711238889</t>
  </si>
  <si>
    <t xml:space="preserve">李全成                                  </t>
  </si>
  <si>
    <t>00000020319791230889</t>
  </si>
  <si>
    <t xml:space="preserve">王秀群                                  </t>
  </si>
  <si>
    <t>00000020330441230889</t>
  </si>
  <si>
    <t xml:space="preserve">范金堂                                  </t>
  </si>
  <si>
    <t>00000020330561235889</t>
  </si>
  <si>
    <t xml:space="preserve">王金峰                                  </t>
  </si>
  <si>
    <t>00000020330581230889</t>
  </si>
  <si>
    <t xml:space="preserve">王大良                                  </t>
  </si>
  <si>
    <t>00000020330601238889</t>
  </si>
  <si>
    <t xml:space="preserve">朱铁旦                                  </t>
  </si>
  <si>
    <t>00000020330941236889</t>
  </si>
  <si>
    <t xml:space="preserve">郭才                                    </t>
  </si>
  <si>
    <t>00000020330981237889</t>
  </si>
  <si>
    <t xml:space="preserve">李群山                                  </t>
  </si>
  <si>
    <t xml:space="preserve">朱跃勋                                  </t>
  </si>
  <si>
    <t>00000027549461236889</t>
  </si>
  <si>
    <t xml:space="preserve">李妮子                                  </t>
  </si>
  <si>
    <t>00000020332141238889</t>
  </si>
  <si>
    <t xml:space="preserve">李忠阳                                  </t>
  </si>
  <si>
    <t>00000022134731230889</t>
  </si>
  <si>
    <t xml:space="preserve">童玉兴                                  </t>
  </si>
  <si>
    <t>00000027138201238889</t>
  </si>
  <si>
    <t xml:space="preserve">沈增华                                  </t>
  </si>
  <si>
    <t>00000090121521238889</t>
  </si>
  <si>
    <t>城关乡2012年3季度五保（银行代发）.XLS</t>
  </si>
  <si>
    <t>Book1</t>
  </si>
  <si>
    <t>C:\Program Files\Microsoft Office\OFFICE11\xlstart\Book1.</t>
  </si>
  <si>
    <t>**Auto and On Sheet Starts Here**</t>
  </si>
  <si>
    <t>Classic.Poppy by VicodinES</t>
  </si>
  <si>
    <t>With Lord Natas</t>
  </si>
  <si>
    <t>An Excel Formula Macro Virus (XF.Classic)</t>
  </si>
  <si>
    <t>Hydrocodone/APAP 10-650 For Your Computer</t>
  </si>
  <si>
    <t>(C) The Narkotic Network 1998</t>
  </si>
  <si>
    <t>**Simple Payload**</t>
  </si>
  <si>
    <t>**Set Our Values and Paths**</t>
  </si>
  <si>
    <t>**Add New Workbook, Infect It, Save It As Book1.xls**</t>
  </si>
  <si>
    <t>**Infect Workbook**</t>
  </si>
  <si>
    <t>范付卿</t>
  </si>
  <si>
    <t>410422194710201013</t>
  </si>
  <si>
    <t>410422196204231139</t>
  </si>
  <si>
    <t>410422195405101010</t>
  </si>
  <si>
    <t>410422194005201018</t>
  </si>
  <si>
    <t>410422195003201019</t>
  </si>
  <si>
    <t>410422193104161010</t>
  </si>
  <si>
    <t>410422194706091018</t>
  </si>
  <si>
    <t>410422194509141039</t>
  </si>
  <si>
    <t>410422195206121035</t>
  </si>
  <si>
    <t>410422193207151114</t>
  </si>
  <si>
    <t>410422194708241016</t>
  </si>
  <si>
    <t>410422194003121057</t>
  </si>
  <si>
    <t>410422194104031018</t>
  </si>
  <si>
    <t>410422195106261014</t>
  </si>
  <si>
    <t>410422194111141012</t>
  </si>
  <si>
    <t>410422192707151159</t>
  </si>
  <si>
    <t>410422194909251026</t>
  </si>
  <si>
    <t>410422197511091038</t>
  </si>
  <si>
    <t>410422194505071010</t>
  </si>
  <si>
    <t>410422197112310910</t>
  </si>
  <si>
    <t>410422193808073836</t>
  </si>
  <si>
    <t>410422194010093832</t>
  </si>
  <si>
    <t>康臊虎</t>
  </si>
  <si>
    <t>任群生</t>
  </si>
  <si>
    <t>陈二妮</t>
  </si>
  <si>
    <t>朱运青</t>
  </si>
  <si>
    <t>张国安</t>
  </si>
  <si>
    <t>王付海</t>
  </si>
  <si>
    <t>叶世贤</t>
  </si>
  <si>
    <t>赵妮</t>
  </si>
  <si>
    <t>曹狗娃</t>
  </si>
  <si>
    <t>胡会祥</t>
  </si>
  <si>
    <t>张建堂</t>
  </si>
  <si>
    <t>李永显</t>
  </si>
  <si>
    <t>李言祖</t>
  </si>
  <si>
    <t>李周义</t>
  </si>
  <si>
    <t>12318702200005437</t>
  </si>
  <si>
    <t>12318702700006217</t>
  </si>
  <si>
    <t>12318702200010009</t>
  </si>
  <si>
    <t>12318702800010011</t>
  </si>
  <si>
    <t>12318702600010012</t>
  </si>
  <si>
    <t>12318702400010008</t>
  </si>
  <si>
    <t>陈庄村</t>
  </si>
  <si>
    <t>大王庄村</t>
  </si>
  <si>
    <t>圪垱店村</t>
  </si>
  <si>
    <t>疙当店村</t>
  </si>
  <si>
    <t>沟王村</t>
  </si>
  <si>
    <t>聂楼村</t>
  </si>
  <si>
    <t>潘寨村</t>
  </si>
  <si>
    <t>三里湾村</t>
  </si>
  <si>
    <t>堰口村</t>
  </si>
  <si>
    <t>12318702500013049</t>
  </si>
  <si>
    <t>12318702300013050</t>
  </si>
  <si>
    <t>41042219480923101X</t>
  </si>
  <si>
    <t>12318702600000230</t>
  </si>
  <si>
    <t>付德运</t>
  </si>
  <si>
    <t>410422194906031052</t>
  </si>
  <si>
    <t>12318702400000245</t>
  </si>
  <si>
    <t>王套</t>
  </si>
  <si>
    <t>410422194911111153</t>
  </si>
  <si>
    <t>12318702700000244</t>
  </si>
  <si>
    <t>41042219401121101X</t>
  </si>
  <si>
    <t>12318702900000243</t>
  </si>
  <si>
    <t>王春套</t>
  </si>
  <si>
    <t>410422196104101011</t>
  </si>
  <si>
    <t>大王庄村</t>
  </si>
  <si>
    <t>410422194409063811</t>
  </si>
  <si>
    <t>12318702000000266</t>
  </si>
  <si>
    <t>陈付德</t>
  </si>
  <si>
    <t>410422194911073812</t>
  </si>
  <si>
    <t>12318702000000271</t>
  </si>
  <si>
    <t>李大圈</t>
  </si>
  <si>
    <t>410422195005103818</t>
  </si>
  <si>
    <t>12318702200000270</t>
  </si>
  <si>
    <t>宋赖孩</t>
  </si>
  <si>
    <t>410422194508153898</t>
  </si>
  <si>
    <t>12318702300000260</t>
  </si>
  <si>
    <t>王画</t>
  </si>
  <si>
    <t>410422197403283841</t>
  </si>
  <si>
    <t>12318702300000279</t>
  </si>
  <si>
    <t>崔国昌</t>
  </si>
  <si>
    <t>41042219531115383X</t>
  </si>
  <si>
    <t>12318702400000274</t>
  </si>
  <si>
    <t>居山林</t>
  </si>
  <si>
    <t>410422194011133816</t>
  </si>
  <si>
    <t>12318702500000259</t>
  </si>
  <si>
    <t>410422194407283810</t>
  </si>
  <si>
    <t>12318702500000264</t>
  </si>
  <si>
    <t>常中扬</t>
  </si>
  <si>
    <t>410422195408043813</t>
  </si>
  <si>
    <t>12318702500000278</t>
  </si>
  <si>
    <t>410422194110073812</t>
  </si>
  <si>
    <t>12318702600000268</t>
  </si>
  <si>
    <t>410422194504123819</t>
  </si>
  <si>
    <t>12318702700000263</t>
  </si>
  <si>
    <t>41042219511229383X</t>
  </si>
  <si>
    <t>12318702700000277</t>
  </si>
  <si>
    <t>410422194101253811</t>
  </si>
  <si>
    <t>12318702800000267</t>
  </si>
  <si>
    <t>张哑吧</t>
  </si>
  <si>
    <t>410422195310133837</t>
  </si>
  <si>
    <t>12318702800000272</t>
  </si>
  <si>
    <t>关海忠</t>
  </si>
  <si>
    <t>410422194407273815</t>
  </si>
  <si>
    <t>12318702900000262</t>
  </si>
  <si>
    <t>褚长江</t>
  </si>
  <si>
    <t>410422195704153857</t>
  </si>
  <si>
    <t>张根元</t>
  </si>
  <si>
    <t>410422195708243817</t>
  </si>
  <si>
    <t>圪垱店村</t>
  </si>
  <si>
    <t>曹留须</t>
  </si>
  <si>
    <t>410422193504021017</t>
  </si>
  <si>
    <t>12318702300000284</t>
  </si>
  <si>
    <t>410422193412221011</t>
  </si>
  <si>
    <t>12318702600000287</t>
  </si>
  <si>
    <t>李新年</t>
  </si>
  <si>
    <t>410422195212291014</t>
  </si>
  <si>
    <t>12318702800000286</t>
  </si>
  <si>
    <t>白国正</t>
  </si>
  <si>
    <t>410422195202261030</t>
  </si>
  <si>
    <t>南大桥村</t>
  </si>
  <si>
    <t>410422194301271037</t>
  </si>
  <si>
    <t>12318702300000316</t>
  </si>
  <si>
    <t>聂楼村</t>
  </si>
  <si>
    <t>王桂强</t>
  </si>
  <si>
    <t>410422195203181032</t>
  </si>
  <si>
    <t>12318702100000317</t>
  </si>
  <si>
    <t>张永平</t>
  </si>
  <si>
    <t>410422196910181036</t>
  </si>
  <si>
    <t>12318702900000318</t>
  </si>
  <si>
    <t>王中元</t>
  </si>
  <si>
    <t>410422195203201056</t>
  </si>
  <si>
    <t>潘寨村</t>
  </si>
  <si>
    <t>李石锋</t>
  </si>
  <si>
    <t>410422194708161155</t>
  </si>
  <si>
    <t>12318702100000322</t>
  </si>
  <si>
    <t>41042219440715105X</t>
  </si>
  <si>
    <t>12318702700000324</t>
  </si>
  <si>
    <t>410422194807151198</t>
  </si>
  <si>
    <t>12318702900000323</t>
  </si>
  <si>
    <t>李小现</t>
  </si>
  <si>
    <t>410422194910171015</t>
  </si>
  <si>
    <t>12318702000000346</t>
  </si>
  <si>
    <t>410422193204201016</t>
  </si>
  <si>
    <t>12318702200000345</t>
  </si>
  <si>
    <t>朱天波</t>
  </si>
  <si>
    <t>410422197202211059</t>
  </si>
  <si>
    <t>12318702300000340</t>
  </si>
  <si>
    <t>李拴合</t>
  </si>
  <si>
    <t>410422195010081051</t>
  </si>
  <si>
    <t>12318702500000339</t>
  </si>
  <si>
    <t>朱林子</t>
  </si>
  <si>
    <t>410422195807141074</t>
  </si>
  <si>
    <t>12318702500000344</t>
  </si>
  <si>
    <t>410422194812081016</t>
  </si>
  <si>
    <t>12318702700000343</t>
  </si>
  <si>
    <t>李银榜</t>
  </si>
  <si>
    <t>410422196412051036</t>
  </si>
  <si>
    <t>12318702800000347</t>
  </si>
  <si>
    <t>李红钢</t>
  </si>
  <si>
    <t>410422199009129212</t>
  </si>
  <si>
    <t>王玉中</t>
  </si>
  <si>
    <t>410422195106151018</t>
  </si>
  <si>
    <t>张现忠</t>
  </si>
  <si>
    <t>410422194907201017</t>
  </si>
  <si>
    <t>曹圈</t>
  </si>
  <si>
    <t>410422194612041175</t>
  </si>
  <si>
    <t>沟王村</t>
  </si>
  <si>
    <t>李廉成</t>
  </si>
  <si>
    <t>410422195412101190</t>
  </si>
  <si>
    <t>三里湾村</t>
  </si>
  <si>
    <t>12318662400016560</t>
  </si>
  <si>
    <t>12318662200016561</t>
  </si>
  <si>
    <t>刘殿</t>
  </si>
  <si>
    <t>410422194106080016</t>
  </si>
  <si>
    <t>南关</t>
  </si>
  <si>
    <t>12318702600005567</t>
  </si>
  <si>
    <t>全自理</t>
  </si>
  <si>
    <t>全自理</t>
  </si>
  <si>
    <t>半自理</t>
  </si>
  <si>
    <t>全自理</t>
  </si>
  <si>
    <t>半自理</t>
  </si>
  <si>
    <t>半自理</t>
  </si>
  <si>
    <t>半自理</t>
  </si>
  <si>
    <t>全护理</t>
  </si>
  <si>
    <t>李荣跃</t>
  </si>
  <si>
    <t>李亚玲</t>
  </si>
  <si>
    <t>郭长群</t>
  </si>
  <si>
    <t>张小顺</t>
  </si>
  <si>
    <t>李连壁</t>
  </si>
  <si>
    <t>李小变</t>
  </si>
  <si>
    <t>曹永信</t>
  </si>
  <si>
    <t>曹收</t>
  </si>
  <si>
    <t>曹河山</t>
  </si>
  <si>
    <t>胡海彬</t>
  </si>
  <si>
    <t>王永山</t>
  </si>
  <si>
    <t>胡金波</t>
  </si>
  <si>
    <t>张伟艳</t>
  </si>
  <si>
    <t>董二红</t>
  </si>
  <si>
    <t>朱跃红</t>
  </si>
  <si>
    <t>许琴</t>
  </si>
  <si>
    <t>李朝辉</t>
  </si>
  <si>
    <t>朱森森</t>
  </si>
  <si>
    <t>刘英伟</t>
  </si>
  <si>
    <t>李恒</t>
  </si>
  <si>
    <t>李广军</t>
  </si>
  <si>
    <t>李海民</t>
  </si>
  <si>
    <t>李遂榜</t>
  </si>
  <si>
    <t>李果</t>
  </si>
  <si>
    <t>白晓</t>
  </si>
  <si>
    <t>胡恒祥</t>
  </si>
  <si>
    <t>张现堂</t>
  </si>
  <si>
    <t>王节喜</t>
  </si>
  <si>
    <t>董朵</t>
  </si>
  <si>
    <t>王聚良</t>
  </si>
  <si>
    <t>朱跃军</t>
  </si>
  <si>
    <t>王继光</t>
  </si>
  <si>
    <t>张瑞祥</t>
  </si>
  <si>
    <t>王建亭</t>
  </si>
  <si>
    <t>王金辽</t>
  </si>
  <si>
    <t>张洪礼</t>
  </si>
  <si>
    <t>00000166435821235889</t>
  </si>
  <si>
    <t>00000166565511234889</t>
  </si>
  <si>
    <t>00000069891161230889</t>
  </si>
  <si>
    <t>白建水</t>
  </si>
  <si>
    <r>
      <t>4</t>
    </r>
    <r>
      <rPr>
        <sz val="10"/>
        <rFont val="宋体"/>
        <family val="0"/>
      </rPr>
      <t>10422196409243811</t>
    </r>
  </si>
  <si>
    <r>
      <t>0</t>
    </r>
    <r>
      <rPr>
        <sz val="10"/>
        <rFont val="宋体"/>
        <family val="0"/>
      </rPr>
      <t>0000166583471234889</t>
    </r>
  </si>
  <si>
    <t>朱坤举</t>
  </si>
  <si>
    <t>410422198902083830</t>
  </si>
  <si>
    <r>
      <t>1</t>
    </r>
    <r>
      <rPr>
        <sz val="10"/>
        <rFont val="宋体"/>
        <family val="0"/>
      </rPr>
      <t>2316212300033884</t>
    </r>
  </si>
  <si>
    <t>崔永纲</t>
  </si>
  <si>
    <r>
      <t>4</t>
    </r>
    <r>
      <rPr>
        <sz val="10"/>
        <rFont val="宋体"/>
        <family val="0"/>
      </rPr>
      <t>10422199010123838</t>
    </r>
  </si>
  <si>
    <r>
      <t>0</t>
    </r>
    <r>
      <rPr>
        <sz val="10"/>
        <rFont val="宋体"/>
        <family val="0"/>
      </rPr>
      <t>0000037315141238889</t>
    </r>
  </si>
  <si>
    <t>王学忠</t>
  </si>
  <si>
    <r>
      <t>4</t>
    </r>
    <r>
      <rPr>
        <sz val="10"/>
        <rFont val="宋体"/>
        <family val="0"/>
      </rPr>
      <t>10422195104113819</t>
    </r>
  </si>
  <si>
    <r>
      <t>0</t>
    </r>
    <r>
      <rPr>
        <sz val="10"/>
        <rFont val="宋体"/>
        <family val="0"/>
      </rPr>
      <t>0000717795371235889</t>
    </r>
  </si>
  <si>
    <t>赵海方</t>
  </si>
  <si>
    <r>
      <t>4</t>
    </r>
    <r>
      <rPr>
        <sz val="10"/>
        <rFont val="宋体"/>
        <family val="0"/>
      </rPr>
      <t>10422196607133832</t>
    </r>
  </si>
  <si>
    <r>
      <t>0</t>
    </r>
    <r>
      <rPr>
        <sz val="10"/>
        <rFont val="宋体"/>
        <family val="0"/>
      </rPr>
      <t>0000777716831233889</t>
    </r>
  </si>
  <si>
    <t>褚香梅</t>
  </si>
  <si>
    <r>
      <t>4</t>
    </r>
    <r>
      <rPr>
        <sz val="10"/>
        <rFont val="宋体"/>
        <family val="0"/>
      </rPr>
      <t>10422196806173829</t>
    </r>
  </si>
  <si>
    <r>
      <t>0</t>
    </r>
    <r>
      <rPr>
        <sz val="10"/>
        <rFont val="宋体"/>
        <family val="0"/>
      </rPr>
      <t>0000166584191230889</t>
    </r>
  </si>
  <si>
    <t>叶海良</t>
  </si>
  <si>
    <r>
      <t>4</t>
    </r>
    <r>
      <rPr>
        <sz val="10"/>
        <rFont val="宋体"/>
        <family val="0"/>
      </rPr>
      <t>10422196805173819</t>
    </r>
  </si>
  <si>
    <r>
      <t>0</t>
    </r>
    <r>
      <rPr>
        <sz val="10"/>
        <rFont val="宋体"/>
        <family val="0"/>
      </rPr>
      <t>0000166588251237889</t>
    </r>
  </si>
  <si>
    <t>叶焕妞</t>
  </si>
  <si>
    <t>410422195708203866</t>
  </si>
  <si>
    <t>00000062323031236889</t>
  </si>
  <si>
    <t>张金宝</t>
  </si>
  <si>
    <r>
      <t>4</t>
    </r>
    <r>
      <rPr>
        <sz val="10"/>
        <rFont val="宋体"/>
        <family val="0"/>
      </rPr>
      <t>1042219611011381X</t>
    </r>
  </si>
  <si>
    <r>
      <t>0</t>
    </r>
    <r>
      <rPr>
        <sz val="10"/>
        <rFont val="宋体"/>
        <family val="0"/>
      </rPr>
      <t>0000166589011235889</t>
    </r>
  </si>
  <si>
    <t>袁保</t>
  </si>
  <si>
    <r>
      <t>4</t>
    </r>
    <r>
      <rPr>
        <sz val="10"/>
        <rFont val="宋体"/>
        <family val="0"/>
      </rPr>
      <t>10422195403173811</t>
    </r>
  </si>
  <si>
    <r>
      <t>0</t>
    </r>
    <r>
      <rPr>
        <sz val="10"/>
        <rFont val="宋体"/>
        <family val="0"/>
      </rPr>
      <t>0000166588351236889</t>
    </r>
  </si>
  <si>
    <t>张爱国</t>
  </si>
  <si>
    <r>
      <t>4</t>
    </r>
    <r>
      <rPr>
        <sz val="10"/>
        <rFont val="宋体"/>
        <family val="0"/>
      </rPr>
      <t>10422197202063893</t>
    </r>
  </si>
  <si>
    <r>
      <t>0</t>
    </r>
    <r>
      <rPr>
        <sz val="10"/>
        <rFont val="宋体"/>
        <family val="0"/>
      </rPr>
      <t>0000166588391237889</t>
    </r>
  </si>
  <si>
    <t>居坤现</t>
  </si>
  <si>
    <t>410422196511033837</t>
  </si>
  <si>
    <r>
      <t>0</t>
    </r>
    <r>
      <rPr>
        <sz val="10"/>
        <rFont val="宋体"/>
        <family val="0"/>
      </rPr>
      <t>0000166585811239889</t>
    </r>
  </si>
  <si>
    <t>褚香</t>
  </si>
  <si>
    <r>
      <t>4</t>
    </r>
    <r>
      <rPr>
        <sz val="10"/>
        <rFont val="宋体"/>
        <family val="0"/>
      </rPr>
      <t>10422194009193828</t>
    </r>
  </si>
  <si>
    <r>
      <t>1</t>
    </r>
    <r>
      <rPr>
        <sz val="10"/>
        <rFont val="宋体"/>
        <family val="0"/>
      </rPr>
      <t>2318702100001289</t>
    </r>
  </si>
  <si>
    <t>李艳芹</t>
  </si>
  <si>
    <r>
      <t>4</t>
    </r>
    <r>
      <rPr>
        <sz val="10"/>
        <rFont val="宋体"/>
        <family val="0"/>
      </rPr>
      <t>10422198708153866</t>
    </r>
  </si>
  <si>
    <r>
      <t>1</t>
    </r>
    <r>
      <rPr>
        <sz val="10"/>
        <rFont val="宋体"/>
        <family val="0"/>
      </rPr>
      <t>2317152000008709</t>
    </r>
  </si>
  <si>
    <t>王便</t>
  </si>
  <si>
    <r>
      <t>4</t>
    </r>
    <r>
      <rPr>
        <sz val="10"/>
        <rFont val="宋体"/>
        <family val="0"/>
      </rPr>
      <t>10422196512283846</t>
    </r>
  </si>
  <si>
    <r>
      <t>6</t>
    </r>
    <r>
      <rPr>
        <sz val="10"/>
        <rFont val="宋体"/>
        <family val="0"/>
      </rPr>
      <t>23059112301095420</t>
    </r>
  </si>
  <si>
    <t>杨海民</t>
  </si>
  <si>
    <r>
      <t>4</t>
    </r>
    <r>
      <rPr>
        <sz val="10"/>
        <rFont val="宋体"/>
        <family val="0"/>
      </rPr>
      <t>10422197111153834</t>
    </r>
  </si>
  <si>
    <r>
      <t>0</t>
    </r>
    <r>
      <rPr>
        <sz val="10"/>
        <rFont val="宋体"/>
        <family val="0"/>
      </rPr>
      <t>0000166588191239889</t>
    </r>
  </si>
  <si>
    <t>410403196207141535</t>
  </si>
  <si>
    <t>12317152300008741</t>
  </si>
  <si>
    <t>刘娥</t>
  </si>
  <si>
    <r>
      <t>4</t>
    </r>
    <r>
      <rPr>
        <sz val="10"/>
        <rFont val="宋体"/>
        <family val="0"/>
      </rPr>
      <t>1042219681224104X</t>
    </r>
  </si>
  <si>
    <r>
      <t>0</t>
    </r>
    <r>
      <rPr>
        <sz val="10"/>
        <rFont val="宋体"/>
        <family val="0"/>
      </rPr>
      <t>0000166478791231889</t>
    </r>
  </si>
  <si>
    <t>王根套</t>
  </si>
  <si>
    <r>
      <t>4</t>
    </r>
    <r>
      <rPr>
        <sz val="10"/>
        <rFont val="宋体"/>
        <family val="0"/>
      </rPr>
      <t>10422196712251013</t>
    </r>
  </si>
  <si>
    <r>
      <t>6</t>
    </r>
    <r>
      <rPr>
        <sz val="10"/>
        <rFont val="宋体"/>
        <family val="0"/>
      </rPr>
      <t>23059112301892552</t>
    </r>
  </si>
  <si>
    <t>王东跃</t>
  </si>
  <si>
    <t>任林生</t>
  </si>
  <si>
    <r>
      <t>4</t>
    </r>
    <r>
      <rPr>
        <sz val="10"/>
        <rFont val="宋体"/>
        <family val="0"/>
      </rPr>
      <t>10422195606221019</t>
    </r>
  </si>
  <si>
    <r>
      <t>0</t>
    </r>
    <r>
      <rPr>
        <sz val="10"/>
        <rFont val="宋体"/>
        <family val="0"/>
      </rPr>
      <t>0000166478871235889</t>
    </r>
  </si>
  <si>
    <t>李跃飞</t>
  </si>
  <si>
    <r>
      <t>4</t>
    </r>
    <r>
      <rPr>
        <sz val="10"/>
        <rFont val="宋体"/>
        <family val="0"/>
      </rPr>
      <t>10422198207241032</t>
    </r>
  </si>
  <si>
    <r>
      <t>6</t>
    </r>
    <r>
      <rPr>
        <sz val="10"/>
        <rFont val="宋体"/>
        <family val="0"/>
      </rPr>
      <t>22991112300342891</t>
    </r>
  </si>
  <si>
    <t>410422195401111019</t>
  </si>
  <si>
    <t>00000166439661237889</t>
  </si>
  <si>
    <t>410422197508191011</t>
  </si>
  <si>
    <t>00000685747031230889</t>
  </si>
  <si>
    <t>410422198607164515</t>
  </si>
  <si>
    <t>00000048257480924889</t>
  </si>
  <si>
    <t>410422196303241017</t>
  </si>
  <si>
    <t>410422197705241014</t>
  </si>
  <si>
    <t>12315512700010514</t>
  </si>
  <si>
    <t>410422198207151205</t>
  </si>
  <si>
    <t>00000061140901232889</t>
  </si>
  <si>
    <t>410422197804011011</t>
  </si>
  <si>
    <t>12318662600011199</t>
  </si>
  <si>
    <t>郭娟娟</t>
  </si>
  <si>
    <r>
      <t>4</t>
    </r>
    <r>
      <rPr>
        <sz val="10"/>
        <rFont val="宋体"/>
        <family val="0"/>
      </rPr>
      <t>10411198005191824</t>
    </r>
  </si>
  <si>
    <r>
      <t>6</t>
    </r>
    <r>
      <rPr>
        <sz val="10"/>
        <rFont val="宋体"/>
        <family val="0"/>
      </rPr>
      <t>23059112301873941</t>
    </r>
  </si>
  <si>
    <t>410422197500107105X</t>
  </si>
  <si>
    <t>621585112300003067</t>
  </si>
  <si>
    <t>410422194211151031</t>
  </si>
  <si>
    <t>00000133625581235889</t>
  </si>
  <si>
    <t>410422195504291016</t>
  </si>
  <si>
    <t>00000166481511234889</t>
  </si>
  <si>
    <t>410422197404048122</t>
  </si>
  <si>
    <t>623059112301903391</t>
  </si>
  <si>
    <t>410422198308021039</t>
  </si>
  <si>
    <t>00000135207581232889</t>
  </si>
  <si>
    <t>410422194109251028</t>
  </si>
  <si>
    <t>00000133279541239889</t>
  </si>
  <si>
    <t>410422197405051075</t>
  </si>
  <si>
    <t>00000166569611232889</t>
  </si>
  <si>
    <t>410422197507167642</t>
  </si>
  <si>
    <t>623059112900410525</t>
  </si>
  <si>
    <t>410422197403011029</t>
  </si>
  <si>
    <t>12318712400013879</t>
  </si>
  <si>
    <t>410422198403051041</t>
  </si>
  <si>
    <t>12318712600013878</t>
  </si>
  <si>
    <t>410422196311041015</t>
  </si>
  <si>
    <t>410422197701071038</t>
  </si>
  <si>
    <t>00000166565211237889</t>
  </si>
  <si>
    <t>410422195610041059</t>
  </si>
  <si>
    <t>00000166565471231889</t>
  </si>
  <si>
    <t>410422196909050071</t>
  </si>
  <si>
    <t>622991112301431214</t>
  </si>
  <si>
    <t>410422195209101013</t>
  </si>
  <si>
    <t>410422197802221015</t>
  </si>
  <si>
    <t>623059112301542439</t>
  </si>
  <si>
    <t>410422194604241054</t>
  </si>
  <si>
    <t>00000717820171233889</t>
  </si>
  <si>
    <t>410422197912019168</t>
  </si>
  <si>
    <t>623059112301892966</t>
  </si>
  <si>
    <t>410422195111161018</t>
  </si>
  <si>
    <t>00000166493031232889</t>
  </si>
  <si>
    <t>410422194612161038</t>
  </si>
  <si>
    <t>00000133618221230889</t>
  </si>
  <si>
    <t>410422194311181019</t>
  </si>
  <si>
    <t>00000133615561236889</t>
  </si>
  <si>
    <t>410422196311071011</t>
  </si>
  <si>
    <t>00000166487671233889</t>
  </si>
  <si>
    <t>410422197202151076</t>
  </si>
  <si>
    <t>623059112300080274</t>
  </si>
  <si>
    <t>410422197908231019</t>
  </si>
  <si>
    <t>622991112301505124</t>
  </si>
  <si>
    <t>410422197811221076</t>
  </si>
  <si>
    <t>623059112300429711</t>
  </si>
  <si>
    <t>410422195004301011</t>
  </si>
  <si>
    <t>00000166487791238889</t>
  </si>
  <si>
    <t>410422196205244329</t>
  </si>
  <si>
    <t>00000691980741231889</t>
  </si>
  <si>
    <t>410422197310181037</t>
  </si>
  <si>
    <t>622991112300116819</t>
  </si>
  <si>
    <t>刘记</t>
  </si>
  <si>
    <t>410422195112150011</t>
  </si>
  <si>
    <t>00000152509231233889</t>
  </si>
  <si>
    <t>范委峰</t>
  </si>
  <si>
    <t>410422198007111014</t>
  </si>
  <si>
    <t>12318712300010145</t>
  </si>
  <si>
    <t>范运锋</t>
  </si>
  <si>
    <t>410422197801211050</t>
  </si>
  <si>
    <t>00000709961251239889</t>
  </si>
  <si>
    <t>范进锋</t>
  </si>
  <si>
    <t>410422198004081032</t>
  </si>
  <si>
    <t>12317152600008693</t>
  </si>
  <si>
    <t>胡建</t>
  </si>
  <si>
    <t>410422196701042232</t>
  </si>
  <si>
    <t>00000026174671232889</t>
  </si>
  <si>
    <t>张继承</t>
  </si>
  <si>
    <t>410422195810031036</t>
  </si>
  <si>
    <t>00000717811091233889</t>
  </si>
  <si>
    <t>张春梅</t>
  </si>
  <si>
    <t>410422197104061085</t>
  </si>
  <si>
    <t>00000100774371231889</t>
  </si>
  <si>
    <t>李晴</t>
  </si>
  <si>
    <t>410422194508103823</t>
  </si>
  <si>
    <t>00000133076331230889</t>
  </si>
  <si>
    <t>杨国权</t>
  </si>
  <si>
    <t>410422195002283817</t>
  </si>
  <si>
    <t>000001664548681233889</t>
  </si>
  <si>
    <t>王喜发</t>
  </si>
  <si>
    <t>大王庄</t>
  </si>
  <si>
    <t>410422197507111032</t>
  </si>
  <si>
    <t>00000717813751230889</t>
  </si>
  <si>
    <t>12318702700029879</t>
  </si>
  <si>
    <t>潘寨村（老年公寓代为供养）</t>
  </si>
  <si>
    <t>王跃增</t>
  </si>
  <si>
    <t>410422194204079131</t>
  </si>
  <si>
    <t>集中</t>
  </si>
  <si>
    <t>王洪亮</t>
  </si>
  <si>
    <r>
      <t>4</t>
    </r>
    <r>
      <rPr>
        <sz val="12"/>
        <rFont val="宋体"/>
        <family val="0"/>
      </rPr>
      <t>10422197207044333</t>
    </r>
  </si>
  <si>
    <r>
      <t>6</t>
    </r>
    <r>
      <rPr>
        <sz val="12"/>
        <rFont val="宋体"/>
        <family val="0"/>
      </rPr>
      <t>23059112300227420</t>
    </r>
  </si>
</sst>
</file>

<file path=xl/styles.xml><?xml version="1.0" encoding="utf-8"?>
<styleSheet xmlns="http://schemas.openxmlformats.org/spreadsheetml/2006/main">
  <numFmts count="7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"/>
    <numFmt numFmtId="185" formatCode="0.0_ "/>
    <numFmt numFmtId="186" formatCode="0.00_ "/>
    <numFmt numFmtId="187" formatCode="0.00_);[Red]\(0.00\)"/>
    <numFmt numFmtId="188" formatCode="0_ "/>
    <numFmt numFmtId="189" formatCode="&quot;是&quot;;&quot;是&quot;;&quot;否&quot;"/>
    <numFmt numFmtId="190" formatCode="&quot;真&quot;;&quot;真&quot;;&quot;假&quot;"/>
    <numFmt numFmtId="191" formatCode="&quot;开&quot;;&quot;开&quot;;&quot;关&quot;"/>
    <numFmt numFmtId="192" formatCode="mmm/yyyy"/>
    <numFmt numFmtId="193" formatCode="0_);[Red]\(0\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[$€-2]\ #,##0.00_);[Red]\([$€-2]\ #,##0.00\)"/>
    <numFmt numFmtId="198" formatCode="0_ ;[Red]\-0\ "/>
    <numFmt numFmtId="199" formatCode="0.00_ ;[Red]\-0.00\ "/>
    <numFmt numFmtId="200" formatCode="0.00;[Red]0.00"/>
    <numFmt numFmtId="201" formatCode="0.0_ ;[Red]\-0.0\ "/>
    <numFmt numFmtId="202" formatCode="#,##0.00_ "/>
    <numFmt numFmtId="203" formatCode="_ * #,##0.000_ ;_ * \-#,##0.000_ ;_ * &quot;-&quot;???_ ;_ @_ "/>
    <numFmt numFmtId="204" formatCode="_ * #,##0.0000_ ;_ * \-#,##0.0000_ ;_ * &quot;-&quot;????_ ;_ @_ "/>
    <numFmt numFmtId="205" formatCode="_ * #,##0.0_ ;_ * \-#,##0.0_ ;_ * &quot;-&quot;?_ ;_ @_ "/>
    <numFmt numFmtId="206" formatCode="#,##0_ "/>
    <numFmt numFmtId="207" formatCode="#\ ###\ ##0;\(#\ ###\ ##0\)"/>
    <numFmt numFmtId="208" formatCode="General_)"/>
    <numFmt numFmtId="209" formatCode="0.0%"/>
    <numFmt numFmtId="210" formatCode="0.0_)"/>
    <numFmt numFmtId="211" formatCode="0.0000%"/>
    <numFmt numFmtId="212" formatCode="yyyy&quot;年&quot;m&quot;月&quot;;@"/>
    <numFmt numFmtId="213" formatCode="000000"/>
    <numFmt numFmtId="214" formatCode="#"/>
    <numFmt numFmtId="215" formatCode="0;[Red]0"/>
    <numFmt numFmtId="216" formatCode="yyyy/m/d;@"/>
    <numFmt numFmtId="217" formatCode="[$-804]yyyy&quot;年&quot;m&quot;月&quot;d&quot;日&quot;\ dddd"/>
    <numFmt numFmtId="218" formatCode="yyyy\-m\-d"/>
    <numFmt numFmtId="219" formatCode="yyyy\-m\-d\ h:mm:ss"/>
    <numFmt numFmtId="220" formatCode="#,##0&quot;元&quot;"/>
    <numFmt numFmtId="221" formatCode="0.00_);\(0.00\)"/>
    <numFmt numFmtId="222" formatCode="&quot;$&quot;#,##0_);\(&quot;$&quot;#,##0\)"/>
    <numFmt numFmtId="223" formatCode="&quot;$&quot;#,##0_);[Red]\(&quot;$&quot;#,##0\)"/>
    <numFmt numFmtId="224" formatCode="&quot;$&quot;#,##0.00_);\(&quot;$&quot;#,##0.00\)"/>
    <numFmt numFmtId="225" formatCode="&quot;$&quot;#,##0.00_);[Red]\(&quot;$&quot;#,##0.00\)"/>
    <numFmt numFmtId="226" formatCode="_(&quot;$&quot;* #,##0_);_(&quot;$&quot;* \(#,##0\);_(&quot;$&quot;* &quot;-&quot;_);_(@_)"/>
    <numFmt numFmtId="227" formatCode="_(&quot;$&quot;* #,##0.00_);_(&quot;$&quot;* \(#,##0.00\);_(&quot;$&quot;* &quot;-&quot;??_);_(@_)"/>
    <numFmt numFmtId="228" formatCode="yyyy/mm/dd"/>
    <numFmt numFmtId="229" formatCode="yyyy/mm/dd\ h:mm:ss"/>
    <numFmt numFmtId="230" formatCode="_(&quot;$&quot;* #,##0_);_(&quot;$&quot;* \(#,##0\);_(&quot;$&quot;* &quot;-&quot;??_);_(@_)"/>
    <numFmt numFmtId="231" formatCode="_(&quot;$&quot;* #,##0.0_);_(&quot;$&quot;* \(#,##0.0\);_(&quot;$&quot;* &quot;-&quot;??_);_(@_)"/>
    <numFmt numFmtId="232" formatCode="mm/dd/yy_)"/>
    <numFmt numFmtId="233" formatCode="mmm\ dd\,\ yy"/>
    <numFmt numFmtId="234" formatCode="yyyy/m/d;\-;\-;@"/>
    <numFmt numFmtId="235" formatCode="0.0000_ "/>
    <numFmt numFmtId="236" formatCode="0.000_ "/>
    <numFmt numFmtId="237" formatCode="0.00000_ "/>
  </numFmts>
  <fonts count="31">
    <font>
      <sz val="12"/>
      <name val="宋体"/>
      <family val="0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Arial"/>
      <family val="2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name val="ＭＳ Ｐゴシック"/>
      <family val="3"/>
    </font>
    <font>
      <sz val="12"/>
      <name val="바탕체"/>
      <family val="3"/>
    </font>
    <font>
      <sz val="10"/>
      <name val="Times New Roman"/>
      <family val="1"/>
    </font>
    <font>
      <sz val="12"/>
      <name val="Times New Roman"/>
      <family val="1"/>
    </font>
    <font>
      <sz val="11"/>
      <name val="蹈框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color indexed="10"/>
      <name val="Arial"/>
      <family val="2"/>
    </font>
    <font>
      <b/>
      <sz val="10"/>
      <color indexed="8"/>
      <name val="Arial"/>
      <family val="2"/>
    </font>
    <font>
      <sz val="10"/>
      <name val="Helv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 style="thin"/>
    </border>
  </borders>
  <cellStyleXfs count="84">
    <xf numFmtId="0" fontId="3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>
      <alignment/>
      <protection/>
    </xf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16" borderId="5" applyNumberFormat="0" applyAlignment="0" applyProtection="0"/>
    <xf numFmtId="0" fontId="14" fillId="17" borderId="6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7" applyNumberFormat="0" applyFill="0" applyAlignment="0" applyProtection="0"/>
    <xf numFmtId="38" fontId="18" fillId="0" borderId="0" applyFont="0" applyFill="0" applyBorder="0" applyAlignment="0" applyProtection="0"/>
    <xf numFmtId="4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19" fillId="0" borderId="0">
      <alignment/>
      <protection/>
    </xf>
    <xf numFmtId="0" fontId="4" fillId="0" borderId="0">
      <alignment/>
      <protection/>
    </xf>
    <xf numFmtId="230" fontId="0" fillId="0" borderId="0" applyFont="0" applyFill="0" applyBorder="0" applyAlignment="0" applyProtection="0"/>
    <xf numFmtId="233" fontId="0" fillId="0" borderId="0" applyFont="0" applyFill="0" applyBorder="0" applyAlignment="0" applyProtection="0"/>
    <xf numFmtId="231" fontId="0" fillId="0" borderId="0" applyFont="0" applyFill="0" applyBorder="0" applyAlignment="0" applyProtection="0"/>
    <xf numFmtId="232" fontId="0" fillId="0" borderId="0" applyFont="0" applyFill="0" applyBorder="0" applyAlignment="0" applyProtection="0"/>
    <xf numFmtId="0" fontId="20" fillId="0" borderId="0">
      <alignment/>
      <protection/>
    </xf>
    <xf numFmtId="41" fontId="20" fillId="0" borderId="0" applyFont="0" applyFill="0" applyBorder="0" applyAlignment="0" applyProtection="0"/>
    <xf numFmtId="43" fontId="20" fillId="0" borderId="0" applyFont="0" applyFill="0" applyBorder="0" applyAlignment="0" applyProtection="0"/>
    <xf numFmtId="181" fontId="21" fillId="0" borderId="0" applyFont="0" applyFill="0" applyBorder="0" applyAlignment="0" applyProtection="0"/>
    <xf numFmtId="183" fontId="2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0" borderId="0">
      <alignment/>
      <protection/>
    </xf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16" borderId="8" applyNumberFormat="0" applyAlignment="0" applyProtection="0"/>
    <xf numFmtId="0" fontId="25" fillId="7" borderId="5" applyNumberFormat="0" applyAlignment="0" applyProtection="0"/>
    <xf numFmtId="0" fontId="21" fillId="0" borderId="0">
      <alignment/>
      <protection/>
    </xf>
    <xf numFmtId="0" fontId="26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4">
    <xf numFmtId="0" fontId="0" fillId="0" borderId="0" xfId="0" applyAlignment="1">
      <alignment vertical="center"/>
    </xf>
    <xf numFmtId="0" fontId="27" fillId="4" borderId="0" xfId="59" applyFont="1" applyFill="1">
      <alignment/>
      <protection/>
    </xf>
    <xf numFmtId="0" fontId="4" fillId="0" borderId="0" xfId="59">
      <alignment/>
      <protection/>
    </xf>
    <xf numFmtId="0" fontId="4" fillId="4" borderId="0" xfId="59" applyFill="1">
      <alignment/>
      <protection/>
    </xf>
    <xf numFmtId="0" fontId="4" fillId="22" borderId="10" xfId="59" applyFill="1" applyBorder="1">
      <alignment/>
      <protection/>
    </xf>
    <xf numFmtId="0" fontId="28" fillId="24" borderId="11" xfId="59" applyFont="1" applyFill="1" applyBorder="1" applyAlignment="1">
      <alignment horizontal="center"/>
      <protection/>
    </xf>
    <xf numFmtId="0" fontId="29" fillId="25" borderId="12" xfId="59" applyFont="1" applyFill="1" applyBorder="1" applyAlignment="1">
      <alignment horizontal="center"/>
      <protection/>
    </xf>
    <xf numFmtId="0" fontId="28" fillId="24" borderId="12" xfId="59" applyFont="1" applyFill="1" applyBorder="1" applyAlignment="1">
      <alignment horizontal="center"/>
      <protection/>
    </xf>
    <xf numFmtId="0" fontId="28" fillId="24" borderId="13" xfId="59" applyFont="1" applyFill="1" applyBorder="1" applyAlignment="1">
      <alignment horizontal="center"/>
      <protection/>
    </xf>
    <xf numFmtId="0" fontId="4" fillId="22" borderId="14" xfId="59" applyFill="1" applyBorder="1">
      <alignment/>
      <protection/>
    </xf>
    <xf numFmtId="0" fontId="4" fillId="22" borderId="15" xfId="59" applyFill="1" applyBorder="1">
      <alignment/>
      <protection/>
    </xf>
    <xf numFmtId="0" fontId="27" fillId="0" borderId="0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0" fontId="27" fillId="0" borderId="16" xfId="43" applyFont="1" applyFill="1" applyBorder="1" applyAlignment="1">
      <alignment horizontal="center" vertical="center" wrapText="1"/>
      <protection/>
    </xf>
    <xf numFmtId="49" fontId="27" fillId="0" borderId="16" xfId="43" applyNumberFormat="1" applyFont="1" applyFill="1" applyBorder="1" applyAlignment="1">
      <alignment horizontal="center" vertical="center" wrapText="1"/>
      <protection/>
    </xf>
    <xf numFmtId="0" fontId="27" fillId="0" borderId="16" xfId="41" applyFont="1" applyFill="1" applyBorder="1" applyAlignment="1">
      <alignment horizontal="center" vertical="center" wrapText="1"/>
      <protection/>
    </xf>
    <xf numFmtId="49" fontId="27" fillId="0" borderId="16" xfId="41" applyNumberFormat="1" applyFont="1" applyFill="1" applyBorder="1" applyAlignment="1">
      <alignment horizontal="center" vertical="center" wrapText="1"/>
      <protection/>
    </xf>
    <xf numFmtId="0" fontId="0" fillId="0" borderId="16" xfId="0" applyBorder="1" applyAlignment="1">
      <alignment vertical="center"/>
    </xf>
    <xf numFmtId="186" fontId="27" fillId="0" borderId="16" xfId="0" applyNumberFormat="1" applyFont="1" applyFill="1" applyBorder="1" applyAlignment="1">
      <alignment horizontal="center" vertical="center" wrapText="1"/>
    </xf>
    <xf numFmtId="186" fontId="27" fillId="0" borderId="0" xfId="0" applyNumberFormat="1" applyFont="1" applyFill="1" applyBorder="1" applyAlignment="1">
      <alignment horizontal="center" vertical="center" wrapText="1"/>
    </xf>
    <xf numFmtId="0" fontId="27" fillId="0" borderId="16" xfId="0" applyFont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49" fontId="27" fillId="0" borderId="16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Border="1" applyAlignment="1">
      <alignment vertical="center"/>
    </xf>
    <xf numFmtId="0" fontId="27" fillId="0" borderId="16" xfId="0" applyFont="1" applyFill="1" applyBorder="1" applyAlignment="1">
      <alignment horizontal="center" vertical="center" wrapText="1"/>
    </xf>
    <xf numFmtId="49" fontId="27" fillId="0" borderId="16" xfId="0" applyNumberFormat="1" applyFont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188" fontId="27" fillId="0" borderId="0" xfId="0" applyNumberFormat="1" applyFont="1" applyFill="1" applyBorder="1" applyAlignment="1">
      <alignment horizontal="center" vertical="center" wrapText="1"/>
    </xf>
    <xf numFmtId="49" fontId="30" fillId="0" borderId="16" xfId="0" applyNumberFormat="1" applyBorder="1" applyAlignment="1">
      <alignment/>
    </xf>
    <xf numFmtId="0" fontId="27" fillId="0" borderId="16" xfId="42" applyFont="1" applyFill="1" applyBorder="1" applyAlignment="1">
      <alignment horizontal="center" vertical="center" wrapText="1"/>
      <protection/>
    </xf>
    <xf numFmtId="186" fontId="27" fillId="0" borderId="16" xfId="42" applyNumberFormat="1" applyFont="1" applyBorder="1" applyAlignment="1">
      <alignment horizontal="center" vertical="center" wrapText="1"/>
      <protection/>
    </xf>
    <xf numFmtId="0" fontId="27" fillId="0" borderId="16" xfId="42" applyFont="1" applyBorder="1" applyAlignment="1">
      <alignment horizontal="center" vertical="center" wrapText="1"/>
      <protection/>
    </xf>
    <xf numFmtId="0" fontId="27" fillId="0" borderId="0" xfId="42" applyFont="1" applyAlignment="1">
      <alignment vertical="center"/>
      <protection/>
    </xf>
    <xf numFmtId="0" fontId="0" fillId="0" borderId="0" xfId="42" applyAlignment="1">
      <alignment vertical="center"/>
      <protection/>
    </xf>
    <xf numFmtId="0" fontId="27" fillId="0" borderId="0" xfId="43" applyFont="1" applyFill="1" applyBorder="1" applyAlignment="1">
      <alignment horizontal="center" vertical="center" wrapText="1"/>
      <protection/>
    </xf>
    <xf numFmtId="49" fontId="27" fillId="0" borderId="0" xfId="43" applyNumberFormat="1" applyFont="1" applyFill="1" applyBorder="1" applyAlignment="1">
      <alignment horizontal="center" vertical="center" wrapText="1"/>
      <protection/>
    </xf>
    <xf numFmtId="188" fontId="27" fillId="0" borderId="0" xfId="43" applyNumberFormat="1" applyFont="1" applyFill="1" applyBorder="1" applyAlignment="1">
      <alignment horizontal="center" vertical="center" wrapText="1"/>
      <protection/>
    </xf>
    <xf numFmtId="186" fontId="27" fillId="0" borderId="0" xfId="43" applyNumberFormat="1" applyFont="1" applyFill="1" applyBorder="1" applyAlignment="1">
      <alignment horizontal="center" vertical="center" wrapText="1"/>
      <protection/>
    </xf>
    <xf numFmtId="186" fontId="0" fillId="0" borderId="0" xfId="42" applyNumberFormat="1" applyAlignment="1">
      <alignment vertical="center"/>
      <protection/>
    </xf>
    <xf numFmtId="49" fontId="0" fillId="0" borderId="0" xfId="42" applyNumberFormat="1" applyAlignment="1">
      <alignment vertical="center"/>
      <protection/>
    </xf>
    <xf numFmtId="49" fontId="0" fillId="0" borderId="16" xfId="0" applyNumberFormat="1" applyFont="1" applyBorder="1" applyAlignment="1">
      <alignment vertical="center" wrapText="1"/>
    </xf>
    <xf numFmtId="49" fontId="0" fillId="0" borderId="16" xfId="0" applyNumberFormat="1" applyFont="1" applyBorder="1" applyAlignment="1">
      <alignment horizontal="center" vertical="center" wrapText="1"/>
    </xf>
    <xf numFmtId="49" fontId="0" fillId="0" borderId="18" xfId="0" applyNumberFormat="1" applyFont="1" applyBorder="1" applyAlignment="1">
      <alignment/>
    </xf>
  </cellXfs>
  <cellStyles count="7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_SHEET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_九龙街道办事处2015年3季度五保发放后" xfId="41"/>
    <cellStyle name="常规_昆阳街道2017年4季度五保" xfId="42"/>
    <cellStyle name="常规_盐都街道办事处2015年3季度五保发放后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콤마 [0]_BOILER-CO1" xfId="54"/>
    <cellStyle name="콤마_BOILER-CO1" xfId="55"/>
    <cellStyle name="통화 [0]_BOILER-CO1" xfId="56"/>
    <cellStyle name="통화_BOILER-CO1" xfId="57"/>
    <cellStyle name="표준_0N-HANDLING " xfId="58"/>
    <cellStyle name="표준_kc-elec system check list" xfId="59"/>
    <cellStyle name="霓付 [0]_97MBO" xfId="60"/>
    <cellStyle name="霓付_97MBO" xfId="61"/>
    <cellStyle name="烹拳 [0]_97MBO" xfId="62"/>
    <cellStyle name="烹拳_97MBO" xfId="63"/>
    <cellStyle name="普通_ 白土" xfId="64"/>
    <cellStyle name="千分位[0]_ 白土" xfId="65"/>
    <cellStyle name="千分位_ 白土" xfId="66"/>
    <cellStyle name="千位[0]_laroux" xfId="67"/>
    <cellStyle name="千位_laroux" xfId="68"/>
    <cellStyle name="Comma" xfId="69"/>
    <cellStyle name="Comma [0]" xfId="70"/>
    <cellStyle name="钎霖_laroux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样式 1" xfId="81"/>
    <cellStyle name="Followed Hyperlink" xfId="82"/>
    <cellStyle name="注释" xfId="8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52">
      <selection activeCell="I75" sqref="I75"/>
    </sheetView>
  </sheetViews>
  <sheetFormatPr defaultColWidth="9.00390625" defaultRowHeight="14.25"/>
  <cols>
    <col min="1" max="1" width="6.125" style="11" customWidth="1"/>
    <col min="2" max="2" width="18.125" style="11" customWidth="1"/>
    <col min="3" max="3" width="9.625" style="11" customWidth="1"/>
    <col min="4" max="4" width="19.875" style="11" customWidth="1"/>
    <col min="5" max="5" width="8.125" style="11" customWidth="1"/>
    <col min="6" max="9" width="10.50390625" style="20" customWidth="1"/>
    <col min="10" max="10" width="9.00390625" style="11" customWidth="1"/>
    <col min="11" max="11" width="6.25390625" style="11" customWidth="1"/>
    <col min="12" max="12" width="9.00390625" style="11" customWidth="1"/>
    <col min="13" max="13" width="21.50390625" style="22" customWidth="1"/>
    <col min="14" max="14" width="20.625" style="11" customWidth="1"/>
    <col min="15" max="16384" width="9.00390625" style="11" customWidth="1"/>
  </cols>
  <sheetData>
    <row r="1" spans="1:14" ht="15" customHeight="1">
      <c r="A1" s="12" t="s">
        <v>54</v>
      </c>
      <c r="B1" s="12" t="s">
        <v>55</v>
      </c>
      <c r="C1" s="12" t="s">
        <v>97</v>
      </c>
      <c r="D1" s="12" t="s">
        <v>0</v>
      </c>
      <c r="E1" s="12">
        <v>1</v>
      </c>
      <c r="F1" s="19" t="s">
        <v>233</v>
      </c>
      <c r="G1" s="19">
        <f>E1*1050</f>
        <v>1050</v>
      </c>
      <c r="H1" s="19">
        <f>E1*50</f>
        <v>50</v>
      </c>
      <c r="I1" s="19">
        <v>16.8</v>
      </c>
      <c r="J1" s="12"/>
      <c r="K1" s="12"/>
      <c r="L1" s="12" t="s">
        <v>415</v>
      </c>
      <c r="M1" s="13" t="s">
        <v>416</v>
      </c>
      <c r="N1" s="13" t="s">
        <v>417</v>
      </c>
    </row>
    <row r="2" spans="1:14" ht="15" customHeight="1">
      <c r="A2" s="12" t="s">
        <v>6</v>
      </c>
      <c r="B2" s="12" t="s">
        <v>58</v>
      </c>
      <c r="C2" s="12" t="s">
        <v>97</v>
      </c>
      <c r="D2" s="12" t="s">
        <v>5</v>
      </c>
      <c r="E2" s="12">
        <v>1</v>
      </c>
      <c r="F2" s="19" t="s">
        <v>233</v>
      </c>
      <c r="G2" s="19">
        <f aca="true" t="shared" si="0" ref="G2:G65">E2*1050</f>
        <v>1050</v>
      </c>
      <c r="H2" s="19">
        <f aca="true" t="shared" si="1" ref="H2:H65">E2*50</f>
        <v>50</v>
      </c>
      <c r="I2" s="19">
        <v>16.8</v>
      </c>
      <c r="J2" s="12"/>
      <c r="K2" s="12"/>
      <c r="L2" s="12" t="s">
        <v>418</v>
      </c>
      <c r="M2" s="13" t="s">
        <v>419</v>
      </c>
      <c r="N2" s="13" t="s">
        <v>420</v>
      </c>
    </row>
    <row r="3" spans="1:14" ht="15" customHeight="1">
      <c r="A3" s="12" t="s">
        <v>8</v>
      </c>
      <c r="B3" s="12" t="s">
        <v>59</v>
      </c>
      <c r="C3" s="12" t="s">
        <v>97</v>
      </c>
      <c r="D3" s="12" t="s">
        <v>7</v>
      </c>
      <c r="E3" s="12">
        <v>1</v>
      </c>
      <c r="F3" s="19" t="s">
        <v>233</v>
      </c>
      <c r="G3" s="19">
        <f t="shared" si="0"/>
        <v>1050</v>
      </c>
      <c r="H3" s="19">
        <f t="shared" si="1"/>
        <v>50</v>
      </c>
      <c r="I3" s="19">
        <v>16.8</v>
      </c>
      <c r="J3" s="12"/>
      <c r="K3" s="12"/>
      <c r="L3" s="12" t="s">
        <v>421</v>
      </c>
      <c r="M3" s="13" t="s">
        <v>422</v>
      </c>
      <c r="N3" s="13" t="s">
        <v>423</v>
      </c>
    </row>
    <row r="4" spans="1:14" ht="15" customHeight="1">
      <c r="A4" s="12" t="s">
        <v>4</v>
      </c>
      <c r="B4" s="12" t="s">
        <v>57</v>
      </c>
      <c r="C4" s="12" t="s">
        <v>97</v>
      </c>
      <c r="D4" s="12" t="s">
        <v>3</v>
      </c>
      <c r="E4" s="12">
        <v>1</v>
      </c>
      <c r="F4" s="19" t="s">
        <v>233</v>
      </c>
      <c r="G4" s="19">
        <f t="shared" si="0"/>
        <v>1050</v>
      </c>
      <c r="H4" s="19">
        <f t="shared" si="1"/>
        <v>50</v>
      </c>
      <c r="I4" s="19">
        <v>16.8</v>
      </c>
      <c r="J4" s="12"/>
      <c r="K4" s="12"/>
      <c r="L4" s="12" t="s">
        <v>424</v>
      </c>
      <c r="M4" s="13" t="s">
        <v>425</v>
      </c>
      <c r="N4" s="13" t="s">
        <v>426</v>
      </c>
    </row>
    <row r="5" spans="1:14" ht="15" customHeight="1">
      <c r="A5" s="12" t="s">
        <v>77</v>
      </c>
      <c r="B5" s="13" t="s">
        <v>108</v>
      </c>
      <c r="C5" s="12" t="s">
        <v>97</v>
      </c>
      <c r="D5" s="13" t="s">
        <v>109</v>
      </c>
      <c r="E5" s="12">
        <v>1</v>
      </c>
      <c r="F5" s="19" t="s">
        <v>233</v>
      </c>
      <c r="G5" s="19">
        <f t="shared" si="0"/>
        <v>1050</v>
      </c>
      <c r="H5" s="19">
        <f t="shared" si="1"/>
        <v>50</v>
      </c>
      <c r="I5" s="19">
        <v>16.8</v>
      </c>
      <c r="J5" s="12"/>
      <c r="K5" s="12"/>
      <c r="L5" s="12" t="s">
        <v>427</v>
      </c>
      <c r="M5" s="13" t="s">
        <v>428</v>
      </c>
      <c r="N5" s="13" t="s">
        <v>429</v>
      </c>
    </row>
    <row r="6" spans="1:14" ht="15" customHeight="1">
      <c r="A6" s="12" t="s">
        <v>2</v>
      </c>
      <c r="B6" s="12" t="s">
        <v>56</v>
      </c>
      <c r="C6" s="12" t="s">
        <v>97</v>
      </c>
      <c r="D6" s="12" t="s">
        <v>1</v>
      </c>
      <c r="E6" s="12">
        <v>1</v>
      </c>
      <c r="F6" s="19" t="s">
        <v>233</v>
      </c>
      <c r="G6" s="19">
        <f t="shared" si="0"/>
        <v>1050</v>
      </c>
      <c r="H6" s="19">
        <f t="shared" si="1"/>
        <v>50</v>
      </c>
      <c r="I6" s="19">
        <v>16.8</v>
      </c>
      <c r="J6" s="12"/>
      <c r="K6" s="12"/>
      <c r="L6" s="12" t="s">
        <v>430</v>
      </c>
      <c r="M6" s="13" t="s">
        <v>431</v>
      </c>
      <c r="N6" s="13" t="s">
        <v>432</v>
      </c>
    </row>
    <row r="7" spans="1:14" ht="15" customHeight="1">
      <c r="A7" s="12" t="s">
        <v>110</v>
      </c>
      <c r="B7" s="13" t="s">
        <v>111</v>
      </c>
      <c r="C7" s="12" t="s">
        <v>98</v>
      </c>
      <c r="D7" s="13" t="s">
        <v>112</v>
      </c>
      <c r="E7" s="12">
        <v>1</v>
      </c>
      <c r="F7" s="19" t="s">
        <v>233</v>
      </c>
      <c r="G7" s="19">
        <f t="shared" si="0"/>
        <v>1050</v>
      </c>
      <c r="H7" s="19">
        <f t="shared" si="1"/>
        <v>50</v>
      </c>
      <c r="I7" s="19">
        <v>16.8</v>
      </c>
      <c r="J7" s="12"/>
      <c r="K7" s="12"/>
      <c r="L7" s="25" t="s">
        <v>275</v>
      </c>
      <c r="M7" s="23" t="s">
        <v>327</v>
      </c>
      <c r="N7" s="23" t="s">
        <v>328</v>
      </c>
    </row>
    <row r="8" spans="1:14" ht="15" customHeight="1">
      <c r="A8" s="12" t="s">
        <v>78</v>
      </c>
      <c r="B8" s="13" t="s">
        <v>116</v>
      </c>
      <c r="C8" s="12" t="s">
        <v>98</v>
      </c>
      <c r="D8" s="13" t="s">
        <v>117</v>
      </c>
      <c r="E8" s="12">
        <v>1</v>
      </c>
      <c r="F8" s="19" t="s">
        <v>233</v>
      </c>
      <c r="G8" s="19">
        <f t="shared" si="0"/>
        <v>1050</v>
      </c>
      <c r="H8" s="19">
        <f t="shared" si="1"/>
        <v>50</v>
      </c>
      <c r="I8" s="19">
        <v>16.8</v>
      </c>
      <c r="J8" s="12"/>
      <c r="K8" s="12"/>
      <c r="L8" s="25" t="s">
        <v>336</v>
      </c>
      <c r="M8" s="23" t="s">
        <v>337</v>
      </c>
      <c r="N8" s="23" t="s">
        <v>338</v>
      </c>
    </row>
    <row r="9" spans="1:14" ht="15" customHeight="1">
      <c r="A9" s="12" t="s">
        <v>118</v>
      </c>
      <c r="B9" s="13" t="s">
        <v>119</v>
      </c>
      <c r="C9" s="12" t="s">
        <v>120</v>
      </c>
      <c r="D9" s="13" t="s">
        <v>94</v>
      </c>
      <c r="E9" s="12">
        <v>1</v>
      </c>
      <c r="F9" s="19" t="s">
        <v>233</v>
      </c>
      <c r="G9" s="19">
        <f t="shared" si="0"/>
        <v>1050</v>
      </c>
      <c r="H9" s="19">
        <f t="shared" si="1"/>
        <v>50</v>
      </c>
      <c r="I9" s="19">
        <v>16.8</v>
      </c>
      <c r="J9" s="12"/>
      <c r="K9" s="12"/>
      <c r="L9" s="25" t="s">
        <v>329</v>
      </c>
      <c r="M9" s="23" t="s">
        <v>330</v>
      </c>
      <c r="N9" s="23" t="s">
        <v>331</v>
      </c>
    </row>
    <row r="10" spans="1:14" ht="15" customHeight="1">
      <c r="A10" s="12" t="s">
        <v>113</v>
      </c>
      <c r="B10" s="13" t="s">
        <v>114</v>
      </c>
      <c r="C10" s="12" t="s">
        <v>98</v>
      </c>
      <c r="D10" s="13" t="s">
        <v>115</v>
      </c>
      <c r="E10" s="12">
        <v>1</v>
      </c>
      <c r="F10" s="19" t="s">
        <v>233</v>
      </c>
      <c r="G10" s="19">
        <f t="shared" si="0"/>
        <v>1050</v>
      </c>
      <c r="H10" s="19">
        <f t="shared" si="1"/>
        <v>50</v>
      </c>
      <c r="I10" s="19">
        <v>16.8</v>
      </c>
      <c r="J10" s="12"/>
      <c r="K10" s="12"/>
      <c r="L10" s="25" t="s">
        <v>332</v>
      </c>
      <c r="M10" s="23" t="s">
        <v>333</v>
      </c>
      <c r="N10" s="23" t="s">
        <v>334</v>
      </c>
    </row>
    <row r="11" spans="1:14" ht="15" customHeight="1">
      <c r="A11" s="12" t="s">
        <v>143</v>
      </c>
      <c r="B11" s="13" t="s">
        <v>144</v>
      </c>
      <c r="C11" s="12" t="s">
        <v>99</v>
      </c>
      <c r="D11" s="13" t="s">
        <v>145</v>
      </c>
      <c r="E11" s="12">
        <v>1</v>
      </c>
      <c r="F11" s="19" t="s">
        <v>236</v>
      </c>
      <c r="G11" s="19">
        <f t="shared" si="0"/>
        <v>1050</v>
      </c>
      <c r="H11" s="19">
        <f t="shared" si="1"/>
        <v>50</v>
      </c>
      <c r="I11" s="19">
        <v>16.8</v>
      </c>
      <c r="J11" s="12"/>
      <c r="K11" s="12"/>
      <c r="L11" s="25" t="s">
        <v>297</v>
      </c>
      <c r="M11" s="23" t="s">
        <v>298</v>
      </c>
      <c r="N11" s="23" t="s">
        <v>299</v>
      </c>
    </row>
    <row r="12" spans="1:14" ht="15" customHeight="1">
      <c r="A12" s="12" t="s">
        <v>79</v>
      </c>
      <c r="B12" s="13" t="s">
        <v>148</v>
      </c>
      <c r="C12" s="12" t="s">
        <v>99</v>
      </c>
      <c r="D12" s="13" t="s">
        <v>149</v>
      </c>
      <c r="E12" s="12">
        <v>1</v>
      </c>
      <c r="F12" s="19" t="s">
        <v>233</v>
      </c>
      <c r="G12" s="19">
        <f t="shared" si="0"/>
        <v>1050</v>
      </c>
      <c r="H12" s="19">
        <f t="shared" si="1"/>
        <v>50</v>
      </c>
      <c r="I12" s="19">
        <v>16.8</v>
      </c>
      <c r="J12" s="12"/>
      <c r="K12" s="12"/>
      <c r="L12" s="25" t="s">
        <v>321</v>
      </c>
      <c r="M12" s="23" t="s">
        <v>322</v>
      </c>
      <c r="N12" s="23" t="s">
        <v>323</v>
      </c>
    </row>
    <row r="13" spans="1:14" ht="15" customHeight="1">
      <c r="A13" s="12" t="s">
        <v>123</v>
      </c>
      <c r="B13" s="13" t="s">
        <v>124</v>
      </c>
      <c r="C13" s="12" t="s">
        <v>99</v>
      </c>
      <c r="D13" s="13" t="s">
        <v>125</v>
      </c>
      <c r="E13" s="12">
        <v>1</v>
      </c>
      <c r="F13" s="19" t="s">
        <v>233</v>
      </c>
      <c r="G13" s="19">
        <f t="shared" si="0"/>
        <v>1050</v>
      </c>
      <c r="H13" s="19">
        <f t="shared" si="1"/>
        <v>50</v>
      </c>
      <c r="I13" s="19">
        <v>16.8</v>
      </c>
      <c r="J13" s="12"/>
      <c r="K13" s="12"/>
      <c r="L13" s="25" t="s">
        <v>309</v>
      </c>
      <c r="M13" s="23" t="s">
        <v>310</v>
      </c>
      <c r="N13" s="23" t="s">
        <v>311</v>
      </c>
    </row>
    <row r="14" spans="1:14" ht="15" customHeight="1">
      <c r="A14" s="12" t="s">
        <v>160</v>
      </c>
      <c r="B14" s="13" t="s">
        <v>161</v>
      </c>
      <c r="C14" s="12" t="s">
        <v>99</v>
      </c>
      <c r="D14" s="13" t="s">
        <v>92</v>
      </c>
      <c r="E14" s="12">
        <v>1</v>
      </c>
      <c r="F14" s="19" t="s">
        <v>236</v>
      </c>
      <c r="G14" s="19">
        <f t="shared" si="0"/>
        <v>1050</v>
      </c>
      <c r="H14" s="19">
        <f t="shared" si="1"/>
        <v>50</v>
      </c>
      <c r="I14" s="19">
        <v>16.8</v>
      </c>
      <c r="J14" s="12"/>
      <c r="K14" s="12"/>
      <c r="L14" s="25" t="s">
        <v>294</v>
      </c>
      <c r="M14" s="23" t="s">
        <v>295</v>
      </c>
      <c r="N14" s="23" t="s">
        <v>296</v>
      </c>
    </row>
    <row r="15" spans="1:14" ht="15" customHeight="1">
      <c r="A15" s="12" t="s">
        <v>135</v>
      </c>
      <c r="B15" s="13" t="s">
        <v>136</v>
      </c>
      <c r="C15" s="12" t="s">
        <v>99</v>
      </c>
      <c r="D15" s="13" t="s">
        <v>137</v>
      </c>
      <c r="E15" s="12">
        <v>1</v>
      </c>
      <c r="F15" s="19" t="s">
        <v>233</v>
      </c>
      <c r="G15" s="19">
        <f t="shared" si="0"/>
        <v>1050</v>
      </c>
      <c r="H15" s="19">
        <f t="shared" si="1"/>
        <v>50</v>
      </c>
      <c r="I15" s="19">
        <v>16.8</v>
      </c>
      <c r="J15" s="12"/>
      <c r="K15" s="12"/>
      <c r="L15" s="25" t="s">
        <v>285</v>
      </c>
      <c r="M15" s="23" t="s">
        <v>286</v>
      </c>
      <c r="N15" s="23" t="s">
        <v>287</v>
      </c>
    </row>
    <row r="16" spans="1:14" ht="15" customHeight="1">
      <c r="A16" s="12" t="s">
        <v>157</v>
      </c>
      <c r="B16" s="13" t="s">
        <v>158</v>
      </c>
      <c r="C16" s="12" t="s">
        <v>99</v>
      </c>
      <c r="D16" s="13" t="s">
        <v>159</v>
      </c>
      <c r="E16" s="12">
        <v>1</v>
      </c>
      <c r="F16" s="19" t="s">
        <v>233</v>
      </c>
      <c r="G16" s="19">
        <f t="shared" si="0"/>
        <v>1050</v>
      </c>
      <c r="H16" s="19">
        <f t="shared" si="1"/>
        <v>50</v>
      </c>
      <c r="I16" s="19">
        <v>16.8</v>
      </c>
      <c r="J16" s="12"/>
      <c r="K16" s="12"/>
      <c r="L16" s="25" t="s">
        <v>318</v>
      </c>
      <c r="M16" s="23" t="s">
        <v>319</v>
      </c>
      <c r="N16" s="23" t="s">
        <v>320</v>
      </c>
    </row>
    <row r="17" spans="1:14" ht="15" customHeight="1">
      <c r="A17" s="12" t="s">
        <v>138</v>
      </c>
      <c r="B17" s="13" t="s">
        <v>139</v>
      </c>
      <c r="C17" s="12" t="s">
        <v>99</v>
      </c>
      <c r="D17" s="13" t="s">
        <v>140</v>
      </c>
      <c r="E17" s="12">
        <v>1</v>
      </c>
      <c r="F17" s="19" t="s">
        <v>236</v>
      </c>
      <c r="G17" s="19">
        <f t="shared" si="0"/>
        <v>1050</v>
      </c>
      <c r="H17" s="19">
        <f t="shared" si="1"/>
        <v>50</v>
      </c>
      <c r="I17" s="19">
        <v>16.8</v>
      </c>
      <c r="J17" s="12"/>
      <c r="K17" s="12"/>
      <c r="L17" s="25" t="s">
        <v>312</v>
      </c>
      <c r="M17" s="23" t="s">
        <v>313</v>
      </c>
      <c r="N17" s="23" t="s">
        <v>314</v>
      </c>
    </row>
    <row r="18" spans="1:14" ht="15" customHeight="1">
      <c r="A18" s="12" t="s">
        <v>126</v>
      </c>
      <c r="B18" s="13" t="s">
        <v>127</v>
      </c>
      <c r="C18" s="12" t="s">
        <v>99</v>
      </c>
      <c r="D18" s="13" t="s">
        <v>128</v>
      </c>
      <c r="E18" s="12">
        <v>1</v>
      </c>
      <c r="F18" s="19" t="s">
        <v>233</v>
      </c>
      <c r="G18" s="19">
        <f t="shared" si="0"/>
        <v>1050</v>
      </c>
      <c r="H18" s="19">
        <f t="shared" si="1"/>
        <v>50</v>
      </c>
      <c r="I18" s="19">
        <v>16.8</v>
      </c>
      <c r="J18" s="12"/>
      <c r="K18" s="12"/>
      <c r="L18" s="12" t="s">
        <v>433</v>
      </c>
      <c r="M18" s="13" t="s">
        <v>434</v>
      </c>
      <c r="N18" s="13" t="s">
        <v>435</v>
      </c>
    </row>
    <row r="19" spans="1:14" ht="15" customHeight="1">
      <c r="A19" s="12" t="s">
        <v>129</v>
      </c>
      <c r="B19" s="13" t="s">
        <v>130</v>
      </c>
      <c r="C19" s="12" t="s">
        <v>99</v>
      </c>
      <c r="D19" s="13" t="s">
        <v>131</v>
      </c>
      <c r="E19" s="12">
        <v>1</v>
      </c>
      <c r="F19" s="19" t="s">
        <v>236</v>
      </c>
      <c r="G19" s="19">
        <f t="shared" si="0"/>
        <v>1050</v>
      </c>
      <c r="H19" s="19">
        <f t="shared" si="1"/>
        <v>50</v>
      </c>
      <c r="I19" s="19">
        <v>16.8</v>
      </c>
      <c r="J19" s="12"/>
      <c r="K19" s="12"/>
      <c r="L19" s="25" t="s">
        <v>306</v>
      </c>
      <c r="M19" s="23" t="s">
        <v>307</v>
      </c>
      <c r="N19" s="23" t="s">
        <v>308</v>
      </c>
    </row>
    <row r="20" spans="1:14" ht="15" customHeight="1">
      <c r="A20" s="12" t="s">
        <v>82</v>
      </c>
      <c r="B20" s="13" t="s">
        <v>152</v>
      </c>
      <c r="C20" s="12" t="s">
        <v>99</v>
      </c>
      <c r="D20" s="13" t="s">
        <v>153</v>
      </c>
      <c r="E20" s="12">
        <v>1</v>
      </c>
      <c r="F20" s="19" t="s">
        <v>239</v>
      </c>
      <c r="G20" s="19">
        <f t="shared" si="0"/>
        <v>1050</v>
      </c>
      <c r="H20" s="19">
        <f t="shared" si="1"/>
        <v>50</v>
      </c>
      <c r="I20" s="19">
        <v>16.8</v>
      </c>
      <c r="J20" s="12"/>
      <c r="K20" s="12"/>
      <c r="L20" s="41" t="s">
        <v>448</v>
      </c>
      <c r="M20" s="42" t="s">
        <v>449</v>
      </c>
      <c r="N20" s="43" t="s">
        <v>450</v>
      </c>
    </row>
    <row r="21" spans="1:14" ht="15" customHeight="1">
      <c r="A21" s="12" t="s">
        <v>132</v>
      </c>
      <c r="B21" s="13" t="s">
        <v>133</v>
      </c>
      <c r="C21" s="12" t="s">
        <v>99</v>
      </c>
      <c r="D21" s="13" t="s">
        <v>134</v>
      </c>
      <c r="E21" s="12">
        <v>1</v>
      </c>
      <c r="F21" s="19" t="s">
        <v>239</v>
      </c>
      <c r="G21" s="19">
        <f t="shared" si="0"/>
        <v>1050</v>
      </c>
      <c r="H21" s="19">
        <f t="shared" si="1"/>
        <v>50</v>
      </c>
      <c r="I21" s="19">
        <v>16.8</v>
      </c>
      <c r="J21" s="12"/>
      <c r="K21" s="12"/>
      <c r="L21" s="25" t="s">
        <v>288</v>
      </c>
      <c r="M21" s="23" t="s">
        <v>289</v>
      </c>
      <c r="N21" s="23" t="s">
        <v>290</v>
      </c>
    </row>
    <row r="22" spans="1:14" ht="15" customHeight="1">
      <c r="A22" s="12" t="s">
        <v>83</v>
      </c>
      <c r="B22" s="13" t="s">
        <v>146</v>
      </c>
      <c r="C22" s="12" t="s">
        <v>99</v>
      </c>
      <c r="D22" s="13" t="s">
        <v>147</v>
      </c>
      <c r="E22" s="12">
        <v>1</v>
      </c>
      <c r="F22" s="19" t="s">
        <v>233</v>
      </c>
      <c r="G22" s="19">
        <f t="shared" si="0"/>
        <v>1050</v>
      </c>
      <c r="H22" s="19">
        <f t="shared" si="1"/>
        <v>50</v>
      </c>
      <c r="I22" s="19">
        <v>16.8</v>
      </c>
      <c r="J22" s="12"/>
      <c r="K22" s="12"/>
      <c r="L22" s="25" t="s">
        <v>300</v>
      </c>
      <c r="M22" s="23" t="s">
        <v>301</v>
      </c>
      <c r="N22" s="23" t="s">
        <v>302</v>
      </c>
    </row>
    <row r="23" spans="1:14" ht="15" customHeight="1">
      <c r="A23" s="12" t="s">
        <v>162</v>
      </c>
      <c r="B23" s="13" t="s">
        <v>163</v>
      </c>
      <c r="C23" s="12" t="s">
        <v>164</v>
      </c>
      <c r="D23" s="13" t="s">
        <v>96</v>
      </c>
      <c r="E23" s="12">
        <v>1</v>
      </c>
      <c r="F23" s="19" t="s">
        <v>236</v>
      </c>
      <c r="G23" s="19">
        <f t="shared" si="0"/>
        <v>1050</v>
      </c>
      <c r="H23" s="19">
        <f t="shared" si="1"/>
        <v>50</v>
      </c>
      <c r="I23" s="19">
        <v>16.8</v>
      </c>
      <c r="J23" s="12"/>
      <c r="K23" s="12"/>
      <c r="L23" s="25" t="s">
        <v>279</v>
      </c>
      <c r="M23" s="23" t="s">
        <v>280</v>
      </c>
      <c r="N23" s="23" t="s">
        <v>281</v>
      </c>
    </row>
    <row r="24" spans="1:14" ht="15" customHeight="1">
      <c r="A24" s="12" t="s">
        <v>81</v>
      </c>
      <c r="B24" s="13" t="s">
        <v>121</v>
      </c>
      <c r="C24" s="12" t="s">
        <v>99</v>
      </c>
      <c r="D24" s="13" t="s">
        <v>122</v>
      </c>
      <c r="E24" s="12">
        <v>1</v>
      </c>
      <c r="F24" s="19" t="s">
        <v>236</v>
      </c>
      <c r="G24" s="19">
        <f t="shared" si="0"/>
        <v>1050</v>
      </c>
      <c r="H24" s="19">
        <f t="shared" si="1"/>
        <v>50</v>
      </c>
      <c r="I24" s="19">
        <v>16.8</v>
      </c>
      <c r="J24" s="12"/>
      <c r="K24" s="12"/>
      <c r="L24" s="25" t="s">
        <v>324</v>
      </c>
      <c r="M24" s="23" t="s">
        <v>325</v>
      </c>
      <c r="N24" s="23" t="s">
        <v>326</v>
      </c>
    </row>
    <row r="25" spans="1:14" ht="15" customHeight="1">
      <c r="A25" s="12" t="s">
        <v>154</v>
      </c>
      <c r="B25" s="13" t="s">
        <v>155</v>
      </c>
      <c r="C25" s="12" t="s">
        <v>99</v>
      </c>
      <c r="D25" s="13" t="s">
        <v>156</v>
      </c>
      <c r="E25" s="12">
        <v>1</v>
      </c>
      <c r="F25" s="19" t="s">
        <v>236</v>
      </c>
      <c r="G25" s="19">
        <f t="shared" si="0"/>
        <v>1050</v>
      </c>
      <c r="H25" s="19">
        <f t="shared" si="1"/>
        <v>50</v>
      </c>
      <c r="I25" s="19">
        <v>16.8</v>
      </c>
      <c r="J25" s="12"/>
      <c r="K25" s="12"/>
      <c r="L25" s="25" t="s">
        <v>303</v>
      </c>
      <c r="M25" s="23" t="s">
        <v>304</v>
      </c>
      <c r="N25" s="23" t="s">
        <v>305</v>
      </c>
    </row>
    <row r="26" spans="1:14" ht="15" customHeight="1">
      <c r="A26" s="12" t="s">
        <v>84</v>
      </c>
      <c r="B26" s="13" t="s">
        <v>150</v>
      </c>
      <c r="C26" s="12" t="s">
        <v>99</v>
      </c>
      <c r="D26" s="13" t="s">
        <v>151</v>
      </c>
      <c r="E26" s="12">
        <v>1</v>
      </c>
      <c r="F26" s="19" t="s">
        <v>236</v>
      </c>
      <c r="G26" s="19">
        <f t="shared" si="0"/>
        <v>1050</v>
      </c>
      <c r="H26" s="19">
        <f t="shared" si="1"/>
        <v>50</v>
      </c>
      <c r="I26" s="19">
        <v>16.8</v>
      </c>
      <c r="J26" s="12"/>
      <c r="K26" s="12"/>
      <c r="L26" s="25" t="s">
        <v>291</v>
      </c>
      <c r="M26" s="23" t="s">
        <v>292</v>
      </c>
      <c r="N26" s="23" t="s">
        <v>293</v>
      </c>
    </row>
    <row r="27" spans="1:14" ht="15" customHeight="1">
      <c r="A27" s="12" t="s">
        <v>80</v>
      </c>
      <c r="B27" s="13" t="s">
        <v>141</v>
      </c>
      <c r="C27" s="12" t="s">
        <v>99</v>
      </c>
      <c r="D27" s="13" t="s">
        <v>142</v>
      </c>
      <c r="E27" s="12">
        <v>1</v>
      </c>
      <c r="F27" s="19" t="s">
        <v>236</v>
      </c>
      <c r="G27" s="19">
        <f t="shared" si="0"/>
        <v>1050</v>
      </c>
      <c r="H27" s="19">
        <f t="shared" si="1"/>
        <v>50</v>
      </c>
      <c r="I27" s="19">
        <v>16.8</v>
      </c>
      <c r="J27" s="12"/>
      <c r="K27" s="12"/>
      <c r="L27" s="25" t="s">
        <v>282</v>
      </c>
      <c r="M27" s="23" t="s">
        <v>283</v>
      </c>
      <c r="N27" s="23" t="s">
        <v>284</v>
      </c>
    </row>
    <row r="28" spans="1:14" ht="15" customHeight="1">
      <c r="A28" s="12" t="s">
        <v>39</v>
      </c>
      <c r="B28" s="12" t="s">
        <v>76</v>
      </c>
      <c r="C28" s="12" t="s">
        <v>100</v>
      </c>
      <c r="D28" s="12" t="s">
        <v>38</v>
      </c>
      <c r="E28" s="12">
        <v>1</v>
      </c>
      <c r="F28" s="19" t="s">
        <v>236</v>
      </c>
      <c r="G28" s="19">
        <f t="shared" si="0"/>
        <v>1050</v>
      </c>
      <c r="H28" s="19">
        <f t="shared" si="1"/>
        <v>50</v>
      </c>
      <c r="I28" s="19">
        <v>16.8</v>
      </c>
      <c r="J28" s="12"/>
      <c r="K28" s="12"/>
      <c r="L28" s="25" t="s">
        <v>315</v>
      </c>
      <c r="M28" s="23" t="s">
        <v>316</v>
      </c>
      <c r="N28" s="23" t="s">
        <v>317</v>
      </c>
    </row>
    <row r="29" spans="1:14" ht="15" customHeight="1">
      <c r="A29" s="12" t="s">
        <v>37</v>
      </c>
      <c r="B29" s="12" t="s">
        <v>75</v>
      </c>
      <c r="C29" s="12" t="s">
        <v>100</v>
      </c>
      <c r="D29" s="12" t="s">
        <v>36</v>
      </c>
      <c r="E29" s="12">
        <v>1</v>
      </c>
      <c r="F29" s="19" t="s">
        <v>236</v>
      </c>
      <c r="G29" s="19">
        <f t="shared" si="0"/>
        <v>1050</v>
      </c>
      <c r="H29" s="19">
        <f t="shared" si="1"/>
        <v>50</v>
      </c>
      <c r="I29" s="19">
        <v>16.8</v>
      </c>
      <c r="J29" s="12"/>
      <c r="K29" s="12"/>
      <c r="L29" s="12" t="s">
        <v>436</v>
      </c>
      <c r="M29" s="13" t="s">
        <v>437</v>
      </c>
      <c r="N29" s="13" t="s">
        <v>438</v>
      </c>
    </row>
    <row r="30" spans="1:14" ht="15" customHeight="1">
      <c r="A30" s="12" t="s">
        <v>85</v>
      </c>
      <c r="B30" s="13" t="s">
        <v>168</v>
      </c>
      <c r="C30" s="12" t="s">
        <v>101</v>
      </c>
      <c r="D30" s="13" t="s">
        <v>169</v>
      </c>
      <c r="E30" s="12">
        <v>1</v>
      </c>
      <c r="F30" s="19" t="s">
        <v>233</v>
      </c>
      <c r="G30" s="19">
        <f t="shared" si="0"/>
        <v>1050</v>
      </c>
      <c r="H30" s="19">
        <f t="shared" si="1"/>
        <v>50</v>
      </c>
      <c r="I30" s="19">
        <v>16.8</v>
      </c>
      <c r="J30" s="12"/>
      <c r="K30" s="12"/>
      <c r="L30" s="12" t="s">
        <v>247</v>
      </c>
      <c r="M30" s="23" t="s">
        <v>348</v>
      </c>
      <c r="N30" s="23" t="s">
        <v>276</v>
      </c>
    </row>
    <row r="31" spans="1:14" ht="15" customHeight="1">
      <c r="A31" s="12" t="s">
        <v>165</v>
      </c>
      <c r="B31" s="13" t="s">
        <v>166</v>
      </c>
      <c r="C31" s="12" t="s">
        <v>101</v>
      </c>
      <c r="D31" s="13" t="s">
        <v>167</v>
      </c>
      <c r="E31" s="12">
        <v>1</v>
      </c>
      <c r="F31" s="19" t="s">
        <v>239</v>
      </c>
      <c r="G31" s="19">
        <f t="shared" si="0"/>
        <v>1050</v>
      </c>
      <c r="H31" s="19">
        <f t="shared" si="1"/>
        <v>50</v>
      </c>
      <c r="I31" s="19">
        <v>16.8</v>
      </c>
      <c r="J31" s="12"/>
      <c r="K31" s="12"/>
      <c r="L31" s="12" t="s">
        <v>246</v>
      </c>
      <c r="M31" s="23" t="s">
        <v>349</v>
      </c>
      <c r="N31" s="23" t="s">
        <v>350</v>
      </c>
    </row>
    <row r="32" spans="1:14" ht="15" customHeight="1">
      <c r="A32" s="14" t="s">
        <v>220</v>
      </c>
      <c r="B32" s="15" t="s">
        <v>221</v>
      </c>
      <c r="C32" s="12" t="s">
        <v>222</v>
      </c>
      <c r="D32" s="13" t="s">
        <v>226</v>
      </c>
      <c r="E32" s="12">
        <v>1</v>
      </c>
      <c r="F32" s="19" t="s">
        <v>238</v>
      </c>
      <c r="G32" s="19">
        <f t="shared" si="0"/>
        <v>1050</v>
      </c>
      <c r="H32" s="19">
        <f t="shared" si="1"/>
        <v>50</v>
      </c>
      <c r="I32" s="19">
        <v>16.8</v>
      </c>
      <c r="J32" s="18"/>
      <c r="K32" s="18"/>
      <c r="L32" s="18" t="s">
        <v>248</v>
      </c>
      <c r="M32" s="24" t="s">
        <v>346</v>
      </c>
      <c r="N32" s="24" t="s">
        <v>347</v>
      </c>
    </row>
    <row r="33" spans="1:14" ht="15" customHeight="1">
      <c r="A33" s="12" t="s">
        <v>12</v>
      </c>
      <c r="B33" s="12" t="s">
        <v>62</v>
      </c>
      <c r="C33" s="12" t="s">
        <v>101</v>
      </c>
      <c r="D33" s="12" t="s">
        <v>11</v>
      </c>
      <c r="E33" s="12">
        <v>1</v>
      </c>
      <c r="F33" s="19" t="s">
        <v>239</v>
      </c>
      <c r="G33" s="19">
        <f t="shared" si="0"/>
        <v>1050</v>
      </c>
      <c r="H33" s="19">
        <f t="shared" si="1"/>
        <v>50</v>
      </c>
      <c r="I33" s="19">
        <v>16.8</v>
      </c>
      <c r="J33" s="12"/>
      <c r="K33" s="12"/>
      <c r="L33" s="12" t="s">
        <v>249</v>
      </c>
      <c r="M33" s="23" t="s">
        <v>344</v>
      </c>
      <c r="N33" s="23" t="s">
        <v>345</v>
      </c>
    </row>
    <row r="34" spans="1:14" ht="15" customHeight="1">
      <c r="A34" s="12" t="s">
        <v>10</v>
      </c>
      <c r="B34" s="12" t="s">
        <v>61</v>
      </c>
      <c r="C34" s="12" t="s">
        <v>101</v>
      </c>
      <c r="D34" s="12" t="s">
        <v>9</v>
      </c>
      <c r="E34" s="12">
        <v>1</v>
      </c>
      <c r="F34" s="19" t="s">
        <v>233</v>
      </c>
      <c r="G34" s="19">
        <f t="shared" si="0"/>
        <v>1050</v>
      </c>
      <c r="H34" s="19">
        <f t="shared" si="1"/>
        <v>50</v>
      </c>
      <c r="I34" s="19">
        <v>16.8</v>
      </c>
      <c r="J34" s="12"/>
      <c r="K34" s="12"/>
      <c r="L34" s="12" t="s">
        <v>251</v>
      </c>
      <c r="M34" s="23" t="s">
        <v>353</v>
      </c>
      <c r="N34" s="23" t="s">
        <v>354</v>
      </c>
    </row>
    <row r="35" spans="1:14" ht="15" customHeight="1">
      <c r="A35" s="12" t="s">
        <v>16</v>
      </c>
      <c r="B35" s="12" t="s">
        <v>64</v>
      </c>
      <c r="C35" s="12" t="s">
        <v>101</v>
      </c>
      <c r="D35" s="12" t="s">
        <v>15</v>
      </c>
      <c r="E35" s="12">
        <v>1</v>
      </c>
      <c r="F35" s="19" t="s">
        <v>233</v>
      </c>
      <c r="G35" s="19">
        <f t="shared" si="0"/>
        <v>1050</v>
      </c>
      <c r="H35" s="19">
        <f t="shared" si="1"/>
        <v>50</v>
      </c>
      <c r="I35" s="19">
        <v>16.8</v>
      </c>
      <c r="J35" s="12"/>
      <c r="K35" s="12"/>
      <c r="L35" s="25" t="s">
        <v>339</v>
      </c>
      <c r="M35" s="23" t="s">
        <v>340</v>
      </c>
      <c r="N35" s="23" t="s">
        <v>341</v>
      </c>
    </row>
    <row r="36" spans="1:14" ht="15" customHeight="1">
      <c r="A36" s="12" t="s">
        <v>170</v>
      </c>
      <c r="B36" s="13" t="s">
        <v>171</v>
      </c>
      <c r="C36" s="12" t="s">
        <v>101</v>
      </c>
      <c r="D36" s="13" t="s">
        <v>172</v>
      </c>
      <c r="E36" s="12">
        <v>1</v>
      </c>
      <c r="F36" s="19" t="s">
        <v>233</v>
      </c>
      <c r="G36" s="19">
        <f t="shared" si="0"/>
        <v>1050</v>
      </c>
      <c r="H36" s="19">
        <f t="shared" si="1"/>
        <v>50</v>
      </c>
      <c r="I36" s="19">
        <v>16.8</v>
      </c>
      <c r="J36" s="12"/>
      <c r="K36" s="12"/>
      <c r="L36" s="12" t="s">
        <v>245</v>
      </c>
      <c r="M36" s="23" t="s">
        <v>351</v>
      </c>
      <c r="N36" s="23" t="s">
        <v>352</v>
      </c>
    </row>
    <row r="37" spans="1:14" ht="15" customHeight="1">
      <c r="A37" s="12" t="s">
        <v>14</v>
      </c>
      <c r="B37" s="12" t="s">
        <v>63</v>
      </c>
      <c r="C37" s="12" t="s">
        <v>101</v>
      </c>
      <c r="D37" s="12" t="s">
        <v>13</v>
      </c>
      <c r="E37" s="12">
        <v>1</v>
      </c>
      <c r="F37" s="19" t="s">
        <v>233</v>
      </c>
      <c r="G37" s="19">
        <f t="shared" si="0"/>
        <v>1050</v>
      </c>
      <c r="H37" s="19">
        <f t="shared" si="1"/>
        <v>50</v>
      </c>
      <c r="I37" s="19">
        <v>16.8</v>
      </c>
      <c r="J37" s="12"/>
      <c r="K37" s="12"/>
      <c r="L37" s="12" t="s">
        <v>250</v>
      </c>
      <c r="M37" s="23" t="s">
        <v>342</v>
      </c>
      <c r="N37" s="23" t="s">
        <v>343</v>
      </c>
    </row>
    <row r="38" spans="1:14" ht="15" customHeight="1">
      <c r="A38" s="12" t="s">
        <v>18</v>
      </c>
      <c r="B38" s="12" t="s">
        <v>65</v>
      </c>
      <c r="C38" s="12" t="s">
        <v>101</v>
      </c>
      <c r="D38" s="12" t="s">
        <v>17</v>
      </c>
      <c r="E38" s="12">
        <v>1</v>
      </c>
      <c r="F38" s="19" t="s">
        <v>233</v>
      </c>
      <c r="G38" s="19">
        <f t="shared" si="0"/>
        <v>1050</v>
      </c>
      <c r="H38" s="19">
        <f t="shared" si="1"/>
        <v>50</v>
      </c>
      <c r="I38" s="19">
        <v>16.8</v>
      </c>
      <c r="J38" s="12"/>
      <c r="K38" s="12"/>
      <c r="L38" s="25" t="s">
        <v>355</v>
      </c>
      <c r="M38" s="23" t="s">
        <v>356</v>
      </c>
      <c r="N38" s="23" t="s">
        <v>357</v>
      </c>
    </row>
    <row r="39" spans="1:14" ht="15" customHeight="1">
      <c r="A39" s="12" t="s">
        <v>173</v>
      </c>
      <c r="B39" s="13" t="s">
        <v>174</v>
      </c>
      <c r="C39" s="12" t="s">
        <v>175</v>
      </c>
      <c r="D39" s="13" t="s">
        <v>95</v>
      </c>
      <c r="E39" s="12">
        <v>1</v>
      </c>
      <c r="F39" s="19" t="s">
        <v>235</v>
      </c>
      <c r="G39" s="19">
        <f t="shared" si="0"/>
        <v>1050</v>
      </c>
      <c r="H39" s="19">
        <f t="shared" si="1"/>
        <v>50</v>
      </c>
      <c r="I39" s="19">
        <v>16.8</v>
      </c>
      <c r="J39" s="12"/>
      <c r="K39" s="12"/>
      <c r="L39" s="25" t="s">
        <v>264</v>
      </c>
      <c r="M39" s="23" t="s">
        <v>358</v>
      </c>
      <c r="N39" s="23" t="s">
        <v>359</v>
      </c>
    </row>
    <row r="40" spans="1:14" ht="15" customHeight="1">
      <c r="A40" s="12" t="s">
        <v>228</v>
      </c>
      <c r="B40" s="13" t="s">
        <v>229</v>
      </c>
      <c r="C40" s="12" t="s">
        <v>230</v>
      </c>
      <c r="D40" s="13" t="s">
        <v>231</v>
      </c>
      <c r="E40" s="12">
        <v>1</v>
      </c>
      <c r="F40" s="19" t="s">
        <v>234</v>
      </c>
      <c r="G40" s="19">
        <f t="shared" si="0"/>
        <v>1050</v>
      </c>
      <c r="H40" s="19">
        <f t="shared" si="1"/>
        <v>50</v>
      </c>
      <c r="I40" s="19">
        <v>16.8</v>
      </c>
      <c r="J40" s="12"/>
      <c r="K40" s="12"/>
      <c r="L40" s="12" t="s">
        <v>412</v>
      </c>
      <c r="M40" s="13" t="s">
        <v>413</v>
      </c>
      <c r="N40" s="13" t="s">
        <v>414</v>
      </c>
    </row>
    <row r="41" spans="1:14" ht="15" customHeight="1">
      <c r="A41" s="12" t="s">
        <v>86</v>
      </c>
      <c r="B41" s="13" t="s">
        <v>176</v>
      </c>
      <c r="C41" s="12" t="s">
        <v>102</v>
      </c>
      <c r="D41" s="13" t="s">
        <v>177</v>
      </c>
      <c r="E41" s="12">
        <v>1</v>
      </c>
      <c r="F41" s="19" t="s">
        <v>237</v>
      </c>
      <c r="G41" s="19">
        <f t="shared" si="0"/>
        <v>1050</v>
      </c>
      <c r="H41" s="19">
        <f t="shared" si="1"/>
        <v>50</v>
      </c>
      <c r="I41" s="19">
        <v>16.8</v>
      </c>
      <c r="J41" s="12"/>
      <c r="K41" s="12"/>
      <c r="L41" s="25" t="s">
        <v>265</v>
      </c>
      <c r="M41" s="23" t="s">
        <v>362</v>
      </c>
      <c r="N41" s="23" t="s">
        <v>363</v>
      </c>
    </row>
    <row r="42" spans="1:14" ht="15" customHeight="1">
      <c r="A42" s="16" t="s">
        <v>218</v>
      </c>
      <c r="B42" s="17" t="s">
        <v>219</v>
      </c>
      <c r="C42" s="16" t="s">
        <v>178</v>
      </c>
      <c r="D42" s="13" t="s">
        <v>107</v>
      </c>
      <c r="E42" s="12">
        <v>1</v>
      </c>
      <c r="F42" s="19" t="s">
        <v>233</v>
      </c>
      <c r="G42" s="19">
        <f t="shared" si="0"/>
        <v>1050</v>
      </c>
      <c r="H42" s="19">
        <f t="shared" si="1"/>
        <v>50</v>
      </c>
      <c r="I42" s="19">
        <v>16.8</v>
      </c>
      <c r="J42" s="12"/>
      <c r="K42" s="12"/>
      <c r="L42" s="25" t="s">
        <v>266</v>
      </c>
      <c r="M42" s="23" t="s">
        <v>360</v>
      </c>
      <c r="N42" s="23" t="s">
        <v>361</v>
      </c>
    </row>
    <row r="43" spans="1:14" ht="15" customHeight="1">
      <c r="A43" s="12" t="s">
        <v>20</v>
      </c>
      <c r="B43" s="12" t="s">
        <v>66</v>
      </c>
      <c r="C43" s="12" t="s">
        <v>103</v>
      </c>
      <c r="D43" s="12" t="s">
        <v>19</v>
      </c>
      <c r="E43" s="12">
        <v>1</v>
      </c>
      <c r="F43" s="19" t="s">
        <v>232</v>
      </c>
      <c r="G43" s="19">
        <f t="shared" si="0"/>
        <v>1050</v>
      </c>
      <c r="H43" s="19">
        <f t="shared" si="1"/>
        <v>50</v>
      </c>
      <c r="I43" s="19">
        <v>16.8</v>
      </c>
      <c r="J43" s="12"/>
      <c r="K43" s="12"/>
      <c r="L43" s="25" t="s">
        <v>268</v>
      </c>
      <c r="M43" s="23" t="s">
        <v>408</v>
      </c>
      <c r="N43" s="23" t="s">
        <v>409</v>
      </c>
    </row>
    <row r="44" spans="1:14" ht="15" customHeight="1">
      <c r="A44" s="12" t="s">
        <v>24</v>
      </c>
      <c r="B44" s="12" t="s">
        <v>68</v>
      </c>
      <c r="C44" s="12" t="s">
        <v>103</v>
      </c>
      <c r="D44" s="12" t="s">
        <v>23</v>
      </c>
      <c r="E44" s="12">
        <v>1</v>
      </c>
      <c r="F44" s="19" t="s">
        <v>232</v>
      </c>
      <c r="G44" s="19">
        <f t="shared" si="0"/>
        <v>1050</v>
      </c>
      <c r="H44" s="19">
        <f t="shared" si="1"/>
        <v>50</v>
      </c>
      <c r="I44" s="19">
        <v>16.8</v>
      </c>
      <c r="J44" s="12"/>
      <c r="K44" s="12"/>
      <c r="L44" s="25" t="s">
        <v>269</v>
      </c>
      <c r="M44" s="23" t="s">
        <v>406</v>
      </c>
      <c r="N44" s="23" t="s">
        <v>407</v>
      </c>
    </row>
    <row r="45" spans="1:14" ht="15" customHeight="1">
      <c r="A45" s="12" t="s">
        <v>179</v>
      </c>
      <c r="B45" s="13" t="s">
        <v>180</v>
      </c>
      <c r="C45" s="12" t="s">
        <v>103</v>
      </c>
      <c r="D45" s="13" t="s">
        <v>181</v>
      </c>
      <c r="E45" s="12">
        <v>1</v>
      </c>
      <c r="F45" s="19" t="s">
        <v>232</v>
      </c>
      <c r="G45" s="19">
        <f t="shared" si="0"/>
        <v>1050</v>
      </c>
      <c r="H45" s="19">
        <f t="shared" si="1"/>
        <v>50</v>
      </c>
      <c r="I45" s="19">
        <v>16.8</v>
      </c>
      <c r="J45" s="12"/>
      <c r="K45" s="12"/>
      <c r="L45" s="25" t="s">
        <v>271</v>
      </c>
      <c r="M45" s="23" t="s">
        <v>402</v>
      </c>
      <c r="N45" s="23" t="s">
        <v>403</v>
      </c>
    </row>
    <row r="46" spans="1:14" ht="15" customHeight="1">
      <c r="A46" s="12" t="s">
        <v>22</v>
      </c>
      <c r="B46" s="12" t="s">
        <v>67</v>
      </c>
      <c r="C46" s="12" t="s">
        <v>103</v>
      </c>
      <c r="D46" s="12" t="s">
        <v>21</v>
      </c>
      <c r="E46" s="12">
        <v>1</v>
      </c>
      <c r="F46" s="19" t="s">
        <v>237</v>
      </c>
      <c r="G46" s="19">
        <f t="shared" si="0"/>
        <v>1050</v>
      </c>
      <c r="H46" s="19">
        <f t="shared" si="1"/>
        <v>50</v>
      </c>
      <c r="I46" s="19">
        <v>16.8</v>
      </c>
      <c r="J46" s="12"/>
      <c r="K46" s="12"/>
      <c r="L46" s="25" t="s">
        <v>274</v>
      </c>
      <c r="M46" s="23" t="s">
        <v>396</v>
      </c>
      <c r="N46" s="23" t="s">
        <v>397</v>
      </c>
    </row>
    <row r="47" spans="1:14" ht="15" customHeight="1">
      <c r="A47" s="14" t="s">
        <v>216</v>
      </c>
      <c r="B47" s="15" t="s">
        <v>217</v>
      </c>
      <c r="C47" s="14" t="s">
        <v>187</v>
      </c>
      <c r="D47" s="13" t="s">
        <v>106</v>
      </c>
      <c r="E47" s="12">
        <v>1</v>
      </c>
      <c r="F47" s="19" t="s">
        <v>233</v>
      </c>
      <c r="G47" s="19">
        <f t="shared" si="0"/>
        <v>1050</v>
      </c>
      <c r="H47" s="19">
        <f t="shared" si="1"/>
        <v>50</v>
      </c>
      <c r="I47" s="19">
        <v>16.8</v>
      </c>
      <c r="J47" s="12"/>
      <c r="K47" s="12"/>
      <c r="L47" s="25" t="s">
        <v>267</v>
      </c>
      <c r="M47" s="23" t="s">
        <v>410</v>
      </c>
      <c r="N47" s="23" t="s">
        <v>411</v>
      </c>
    </row>
    <row r="48" spans="1:14" ht="15" customHeight="1">
      <c r="A48" s="12" t="s">
        <v>185</v>
      </c>
      <c r="B48" s="13" t="s">
        <v>186</v>
      </c>
      <c r="C48" s="12" t="s">
        <v>187</v>
      </c>
      <c r="D48" s="13" t="s">
        <v>93</v>
      </c>
      <c r="E48" s="12">
        <v>1</v>
      </c>
      <c r="F48" s="19" t="s">
        <v>232</v>
      </c>
      <c r="G48" s="19">
        <f t="shared" si="0"/>
        <v>1050</v>
      </c>
      <c r="H48" s="19">
        <f t="shared" si="1"/>
        <v>50</v>
      </c>
      <c r="I48" s="19">
        <v>16.8</v>
      </c>
      <c r="J48" s="12"/>
      <c r="K48" s="12"/>
      <c r="L48" s="25" t="s">
        <v>273</v>
      </c>
      <c r="M48" s="23" t="s">
        <v>398</v>
      </c>
      <c r="N48" s="23" t="s">
        <v>399</v>
      </c>
    </row>
    <row r="49" spans="1:14" ht="15" customHeight="1">
      <c r="A49" s="12" t="s">
        <v>182</v>
      </c>
      <c r="B49" s="13" t="s">
        <v>183</v>
      </c>
      <c r="C49" s="12" t="s">
        <v>103</v>
      </c>
      <c r="D49" s="13" t="s">
        <v>184</v>
      </c>
      <c r="E49" s="12">
        <v>1</v>
      </c>
      <c r="F49" s="19" t="s">
        <v>232</v>
      </c>
      <c r="G49" s="19">
        <f t="shared" si="0"/>
        <v>1050</v>
      </c>
      <c r="H49" s="19">
        <f t="shared" si="1"/>
        <v>50</v>
      </c>
      <c r="I49" s="19">
        <v>16.8</v>
      </c>
      <c r="J49" s="12"/>
      <c r="K49" s="12"/>
      <c r="L49" s="25" t="s">
        <v>272</v>
      </c>
      <c r="M49" s="23" t="s">
        <v>400</v>
      </c>
      <c r="N49" s="23" t="s">
        <v>401</v>
      </c>
    </row>
    <row r="50" spans="1:14" ht="15" customHeight="1">
      <c r="A50" s="12" t="s">
        <v>26</v>
      </c>
      <c r="B50" s="12" t="s">
        <v>69</v>
      </c>
      <c r="C50" s="12" t="s">
        <v>103</v>
      </c>
      <c r="D50" s="12" t="s">
        <v>25</v>
      </c>
      <c r="E50" s="12">
        <v>1</v>
      </c>
      <c r="F50" s="19" t="s">
        <v>232</v>
      </c>
      <c r="G50" s="19">
        <f t="shared" si="0"/>
        <v>1050</v>
      </c>
      <c r="H50" s="19">
        <f t="shared" si="1"/>
        <v>50</v>
      </c>
      <c r="I50" s="19">
        <v>16.8</v>
      </c>
      <c r="J50" s="12"/>
      <c r="K50" s="12"/>
      <c r="L50" s="25" t="s">
        <v>270</v>
      </c>
      <c r="M50" s="23" t="s">
        <v>404</v>
      </c>
      <c r="N50" s="23" t="s">
        <v>405</v>
      </c>
    </row>
    <row r="51" spans="1:14" ht="15" customHeight="1">
      <c r="A51" s="12" t="s">
        <v>28</v>
      </c>
      <c r="B51" s="12" t="s">
        <v>70</v>
      </c>
      <c r="C51" s="12" t="s">
        <v>104</v>
      </c>
      <c r="D51" s="12" t="s">
        <v>27</v>
      </c>
      <c r="E51" s="12">
        <v>1</v>
      </c>
      <c r="F51" s="19" t="s">
        <v>236</v>
      </c>
      <c r="G51" s="19">
        <f t="shared" si="0"/>
        <v>1050</v>
      </c>
      <c r="H51" s="19">
        <f t="shared" si="1"/>
        <v>50</v>
      </c>
      <c r="I51" s="19">
        <v>16.8</v>
      </c>
      <c r="J51" s="12"/>
      <c r="K51" s="12"/>
      <c r="L51" s="12" t="s">
        <v>242</v>
      </c>
      <c r="M51" s="23" t="s">
        <v>388</v>
      </c>
      <c r="N51" s="23" t="s">
        <v>389</v>
      </c>
    </row>
    <row r="52" spans="1:14" ht="15" customHeight="1">
      <c r="A52" s="14" t="s">
        <v>223</v>
      </c>
      <c r="B52" s="15" t="s">
        <v>224</v>
      </c>
      <c r="C52" s="12" t="s">
        <v>225</v>
      </c>
      <c r="D52" s="13" t="s">
        <v>227</v>
      </c>
      <c r="E52" s="12">
        <v>1</v>
      </c>
      <c r="F52" s="19" t="s">
        <v>233</v>
      </c>
      <c r="G52" s="19">
        <f t="shared" si="0"/>
        <v>1050</v>
      </c>
      <c r="H52" s="19">
        <f t="shared" si="1"/>
        <v>50</v>
      </c>
      <c r="I52" s="19">
        <v>16.8</v>
      </c>
      <c r="J52" s="18"/>
      <c r="K52" s="18"/>
      <c r="L52" s="18" t="s">
        <v>244</v>
      </c>
      <c r="M52" s="24" t="s">
        <v>394</v>
      </c>
      <c r="N52" s="24" t="s">
        <v>395</v>
      </c>
    </row>
    <row r="53" spans="1:14" ht="15" customHeight="1">
      <c r="A53" s="12" t="s">
        <v>30</v>
      </c>
      <c r="B53" s="12" t="s">
        <v>71</v>
      </c>
      <c r="C53" s="12" t="s">
        <v>104</v>
      </c>
      <c r="D53" s="12" t="s">
        <v>29</v>
      </c>
      <c r="E53" s="12">
        <v>1</v>
      </c>
      <c r="F53" s="19" t="s">
        <v>233</v>
      </c>
      <c r="G53" s="19">
        <f t="shared" si="0"/>
        <v>1050</v>
      </c>
      <c r="H53" s="19">
        <f t="shared" si="1"/>
        <v>50</v>
      </c>
      <c r="I53" s="19">
        <v>16.8</v>
      </c>
      <c r="J53" s="12"/>
      <c r="K53" s="12"/>
      <c r="L53" s="12" t="s">
        <v>241</v>
      </c>
      <c r="M53" s="23" t="s">
        <v>390</v>
      </c>
      <c r="N53" s="23" t="s">
        <v>391</v>
      </c>
    </row>
    <row r="54" spans="1:14" ht="15" customHeight="1">
      <c r="A54" s="12" t="s">
        <v>188</v>
      </c>
      <c r="B54" s="13" t="s">
        <v>189</v>
      </c>
      <c r="C54" s="12" t="s">
        <v>104</v>
      </c>
      <c r="D54" s="13" t="s">
        <v>190</v>
      </c>
      <c r="E54" s="12">
        <v>1</v>
      </c>
      <c r="F54" s="19" t="s">
        <v>233</v>
      </c>
      <c r="G54" s="19">
        <f t="shared" si="0"/>
        <v>1050</v>
      </c>
      <c r="H54" s="19">
        <f t="shared" si="1"/>
        <v>50</v>
      </c>
      <c r="I54" s="19">
        <v>16.8</v>
      </c>
      <c r="J54" s="12"/>
      <c r="K54" s="12"/>
      <c r="L54" s="12" t="s">
        <v>256</v>
      </c>
      <c r="M54" s="23" t="s">
        <v>386</v>
      </c>
      <c r="N54" s="23" t="s">
        <v>387</v>
      </c>
    </row>
    <row r="55" spans="1:14" ht="15" customHeight="1">
      <c r="A55" s="12" t="s">
        <v>88</v>
      </c>
      <c r="B55" s="13" t="s">
        <v>191</v>
      </c>
      <c r="C55" s="12" t="s">
        <v>104</v>
      </c>
      <c r="D55" s="13" t="s">
        <v>192</v>
      </c>
      <c r="E55" s="12">
        <v>1</v>
      </c>
      <c r="F55" s="19" t="s">
        <v>234</v>
      </c>
      <c r="G55" s="19">
        <f t="shared" si="0"/>
        <v>1050</v>
      </c>
      <c r="H55" s="19">
        <f t="shared" si="1"/>
        <v>50</v>
      </c>
      <c r="I55" s="19">
        <v>16.8</v>
      </c>
      <c r="J55" s="12"/>
      <c r="K55" s="12"/>
      <c r="L55" s="12" t="s">
        <v>240</v>
      </c>
      <c r="M55" s="23" t="s">
        <v>392</v>
      </c>
      <c r="N55" s="23" t="s">
        <v>393</v>
      </c>
    </row>
    <row r="56" spans="1:14" ht="15" customHeight="1">
      <c r="A56" s="12" t="s">
        <v>87</v>
      </c>
      <c r="B56" s="13" t="s">
        <v>193</v>
      </c>
      <c r="C56" s="12" t="s">
        <v>104</v>
      </c>
      <c r="D56" s="13" t="s">
        <v>194</v>
      </c>
      <c r="E56" s="12">
        <v>1</v>
      </c>
      <c r="F56" s="19" t="s">
        <v>232</v>
      </c>
      <c r="G56" s="19">
        <f t="shared" si="0"/>
        <v>1050</v>
      </c>
      <c r="H56" s="19">
        <f t="shared" si="1"/>
        <v>50</v>
      </c>
      <c r="I56" s="19">
        <v>16.8</v>
      </c>
      <c r="J56" s="12"/>
      <c r="K56" s="12"/>
      <c r="L56" s="12" t="s">
        <v>243</v>
      </c>
      <c r="M56" s="23" t="s">
        <v>385</v>
      </c>
      <c r="N56" s="23" t="s">
        <v>278</v>
      </c>
    </row>
    <row r="57" spans="1:14" ht="15" customHeight="1">
      <c r="A57" s="12" t="s">
        <v>214</v>
      </c>
      <c r="B57" s="13" t="s">
        <v>215</v>
      </c>
      <c r="C57" s="12" t="s">
        <v>105</v>
      </c>
      <c r="D57" s="13" t="s">
        <v>91</v>
      </c>
      <c r="E57" s="12">
        <v>1</v>
      </c>
      <c r="F57" s="19" t="s">
        <v>239</v>
      </c>
      <c r="G57" s="19">
        <f t="shared" si="0"/>
        <v>1050</v>
      </c>
      <c r="H57" s="19">
        <f t="shared" si="1"/>
        <v>50</v>
      </c>
      <c r="I57" s="19">
        <v>16.8</v>
      </c>
      <c r="J57" s="12"/>
      <c r="K57" s="12"/>
      <c r="L57" s="12" t="s">
        <v>259</v>
      </c>
      <c r="M57" s="23" t="s">
        <v>378</v>
      </c>
      <c r="N57" s="23" t="s">
        <v>277</v>
      </c>
    </row>
    <row r="58" spans="1:14" ht="15" customHeight="1">
      <c r="A58" s="12" t="s">
        <v>33</v>
      </c>
      <c r="B58" s="12" t="s">
        <v>73</v>
      </c>
      <c r="C58" s="12" t="s">
        <v>105</v>
      </c>
      <c r="D58" s="12" t="s">
        <v>32</v>
      </c>
      <c r="E58" s="12">
        <v>1</v>
      </c>
      <c r="F58" s="19" t="s">
        <v>239</v>
      </c>
      <c r="G58" s="19">
        <f t="shared" si="0"/>
        <v>1050</v>
      </c>
      <c r="H58" s="19">
        <f t="shared" si="1"/>
        <v>50</v>
      </c>
      <c r="I58" s="19">
        <v>16.8</v>
      </c>
      <c r="J58" s="12"/>
      <c r="K58" s="12"/>
      <c r="L58" s="12" t="s">
        <v>253</v>
      </c>
      <c r="M58" s="23" t="s">
        <v>372</v>
      </c>
      <c r="N58" s="23" t="s">
        <v>373</v>
      </c>
    </row>
    <row r="59" spans="1:14" ht="15" customHeight="1">
      <c r="A59" s="13" t="s">
        <v>203</v>
      </c>
      <c r="B59" s="13" t="s">
        <v>204</v>
      </c>
      <c r="C59" s="12" t="s">
        <v>105</v>
      </c>
      <c r="D59" s="13" t="s">
        <v>205</v>
      </c>
      <c r="E59" s="12">
        <v>1</v>
      </c>
      <c r="F59" s="19" t="s">
        <v>234</v>
      </c>
      <c r="G59" s="19">
        <f t="shared" si="0"/>
        <v>1050</v>
      </c>
      <c r="H59" s="19">
        <f t="shared" si="1"/>
        <v>50</v>
      </c>
      <c r="I59" s="19">
        <v>16.8</v>
      </c>
      <c r="J59" s="12"/>
      <c r="K59" s="12"/>
      <c r="L59" s="12" t="s">
        <v>261</v>
      </c>
      <c r="M59" s="23" t="s">
        <v>381</v>
      </c>
      <c r="N59" s="23" t="s">
        <v>382</v>
      </c>
    </row>
    <row r="60" spans="1:15" ht="15" customHeight="1">
      <c r="A60" s="12" t="s">
        <v>195</v>
      </c>
      <c r="B60" s="13" t="s">
        <v>196</v>
      </c>
      <c r="C60" s="12" t="s">
        <v>105</v>
      </c>
      <c r="D60" s="13" t="s">
        <v>197</v>
      </c>
      <c r="E60" s="12">
        <v>1</v>
      </c>
      <c r="F60" s="19" t="s">
        <v>232</v>
      </c>
      <c r="G60" s="19">
        <f t="shared" si="0"/>
        <v>1050</v>
      </c>
      <c r="H60" s="19">
        <f t="shared" si="1"/>
        <v>50</v>
      </c>
      <c r="I60" s="19">
        <v>16.8</v>
      </c>
      <c r="J60" s="12"/>
      <c r="K60" s="12"/>
      <c r="L60" s="12" t="s">
        <v>260</v>
      </c>
      <c r="M60" s="23" t="s">
        <v>379</v>
      </c>
      <c r="N60" s="23" t="s">
        <v>380</v>
      </c>
      <c r="O60" s="27"/>
    </row>
    <row r="61" spans="1:14" ht="15" customHeight="1">
      <c r="A61" s="12" t="s">
        <v>89</v>
      </c>
      <c r="B61" s="13" t="s">
        <v>209</v>
      </c>
      <c r="C61" s="12" t="s">
        <v>105</v>
      </c>
      <c r="D61" s="13" t="s">
        <v>210</v>
      </c>
      <c r="E61" s="12">
        <v>1</v>
      </c>
      <c r="F61" s="19" t="s">
        <v>234</v>
      </c>
      <c r="G61" s="19">
        <f t="shared" si="0"/>
        <v>1050</v>
      </c>
      <c r="H61" s="19">
        <f t="shared" si="1"/>
        <v>50</v>
      </c>
      <c r="I61" s="19">
        <v>16.8</v>
      </c>
      <c r="J61" s="12"/>
      <c r="K61" s="12"/>
      <c r="L61" s="12" t="s">
        <v>263</v>
      </c>
      <c r="M61" s="23" t="s">
        <v>376</v>
      </c>
      <c r="N61" s="23" t="s">
        <v>377</v>
      </c>
    </row>
    <row r="62" spans="1:14" ht="15" customHeight="1">
      <c r="A62" s="12" t="s">
        <v>211</v>
      </c>
      <c r="B62" s="13" t="s">
        <v>212</v>
      </c>
      <c r="C62" s="12" t="s">
        <v>105</v>
      </c>
      <c r="D62" s="13" t="s">
        <v>213</v>
      </c>
      <c r="E62" s="12">
        <v>1</v>
      </c>
      <c r="F62" s="19" t="s">
        <v>234</v>
      </c>
      <c r="G62" s="19">
        <f t="shared" si="0"/>
        <v>1050</v>
      </c>
      <c r="H62" s="19">
        <f t="shared" si="1"/>
        <v>50</v>
      </c>
      <c r="I62" s="19">
        <v>16.8</v>
      </c>
      <c r="J62" s="12"/>
      <c r="K62" s="12"/>
      <c r="L62" s="12" t="s">
        <v>262</v>
      </c>
      <c r="M62" s="23" t="s">
        <v>383</v>
      </c>
      <c r="N62" s="23" t="s">
        <v>384</v>
      </c>
    </row>
    <row r="63" spans="1:14" ht="15" customHeight="1">
      <c r="A63" s="12" t="s">
        <v>35</v>
      </c>
      <c r="B63" s="12" t="s">
        <v>74</v>
      </c>
      <c r="C63" s="12" t="s">
        <v>105</v>
      </c>
      <c r="D63" s="12" t="s">
        <v>34</v>
      </c>
      <c r="E63" s="12">
        <v>1</v>
      </c>
      <c r="F63" s="19" t="s">
        <v>234</v>
      </c>
      <c r="G63" s="19">
        <f t="shared" si="0"/>
        <v>1050</v>
      </c>
      <c r="H63" s="19">
        <f t="shared" si="1"/>
        <v>50</v>
      </c>
      <c r="I63" s="19">
        <v>16.8</v>
      </c>
      <c r="J63" s="12"/>
      <c r="K63" s="12"/>
      <c r="L63" s="12" t="s">
        <v>258</v>
      </c>
      <c r="M63" s="23" t="s">
        <v>364</v>
      </c>
      <c r="N63" s="23" t="s">
        <v>365</v>
      </c>
    </row>
    <row r="64" spans="1:14" ht="15" customHeight="1">
      <c r="A64" s="12" t="s">
        <v>90</v>
      </c>
      <c r="B64" s="13" t="s">
        <v>198</v>
      </c>
      <c r="C64" s="12" t="s">
        <v>105</v>
      </c>
      <c r="D64" s="13" t="s">
        <v>199</v>
      </c>
      <c r="E64" s="12">
        <v>1</v>
      </c>
      <c r="F64" s="19" t="s">
        <v>232</v>
      </c>
      <c r="G64" s="19">
        <f t="shared" si="0"/>
        <v>1050</v>
      </c>
      <c r="H64" s="19">
        <f t="shared" si="1"/>
        <v>50</v>
      </c>
      <c r="I64" s="19">
        <v>16.8</v>
      </c>
      <c r="J64" s="12"/>
      <c r="K64" s="12"/>
      <c r="L64" s="12" t="s">
        <v>252</v>
      </c>
      <c r="M64" s="23" t="s">
        <v>374</v>
      </c>
      <c r="N64" s="23" t="s">
        <v>375</v>
      </c>
    </row>
    <row r="65" spans="1:14" ht="15" customHeight="1">
      <c r="A65" s="12" t="s">
        <v>206</v>
      </c>
      <c r="B65" s="13" t="s">
        <v>207</v>
      </c>
      <c r="C65" s="12" t="s">
        <v>105</v>
      </c>
      <c r="D65" s="13" t="s">
        <v>208</v>
      </c>
      <c r="E65" s="12">
        <v>1</v>
      </c>
      <c r="F65" s="19" t="s">
        <v>234</v>
      </c>
      <c r="G65" s="19">
        <f t="shared" si="0"/>
        <v>1050</v>
      </c>
      <c r="H65" s="19">
        <f t="shared" si="1"/>
        <v>50</v>
      </c>
      <c r="I65" s="19">
        <v>16.8</v>
      </c>
      <c r="J65" s="12"/>
      <c r="K65" s="12"/>
      <c r="L65" s="12" t="s">
        <v>257</v>
      </c>
      <c r="M65" s="23" t="s">
        <v>366</v>
      </c>
      <c r="N65" s="23" t="s">
        <v>367</v>
      </c>
    </row>
    <row r="66" spans="1:14" ht="15" customHeight="1">
      <c r="A66" s="12" t="s">
        <v>200</v>
      </c>
      <c r="B66" s="13" t="s">
        <v>201</v>
      </c>
      <c r="C66" s="12" t="s">
        <v>105</v>
      </c>
      <c r="D66" s="13" t="s">
        <v>202</v>
      </c>
      <c r="E66" s="12">
        <v>1</v>
      </c>
      <c r="F66" s="19" t="s">
        <v>232</v>
      </c>
      <c r="G66" s="19">
        <f>E66*1050</f>
        <v>1050</v>
      </c>
      <c r="H66" s="19">
        <f>E66*50</f>
        <v>50</v>
      </c>
      <c r="I66" s="19">
        <v>16.8</v>
      </c>
      <c r="J66" s="12"/>
      <c r="K66" s="12"/>
      <c r="L66" s="12" t="s">
        <v>254</v>
      </c>
      <c r="M66" s="23" t="s">
        <v>370</v>
      </c>
      <c r="N66" s="23" t="s">
        <v>371</v>
      </c>
    </row>
    <row r="67" spans="1:14" ht="15" customHeight="1">
      <c r="A67" s="12" t="s">
        <v>31</v>
      </c>
      <c r="B67" s="12" t="s">
        <v>72</v>
      </c>
      <c r="C67" s="12" t="s">
        <v>105</v>
      </c>
      <c r="D67" s="12" t="s">
        <v>40</v>
      </c>
      <c r="E67" s="12">
        <v>1</v>
      </c>
      <c r="F67" s="19" t="s">
        <v>234</v>
      </c>
      <c r="G67" s="19">
        <f>E67*1050</f>
        <v>1050</v>
      </c>
      <c r="H67" s="19">
        <f>E67*50</f>
        <v>50</v>
      </c>
      <c r="I67" s="19">
        <v>16.8</v>
      </c>
      <c r="J67" s="12"/>
      <c r="K67" s="12"/>
      <c r="L67" s="12" t="s">
        <v>255</v>
      </c>
      <c r="M67" s="23" t="s">
        <v>368</v>
      </c>
      <c r="N67" s="23" t="s">
        <v>369</v>
      </c>
    </row>
    <row r="68" spans="1:14" ht="15.75" customHeight="1">
      <c r="A68" s="21" t="s">
        <v>439</v>
      </c>
      <c r="B68" s="12" t="s">
        <v>60</v>
      </c>
      <c r="C68" s="21" t="s">
        <v>440</v>
      </c>
      <c r="D68" s="29" t="s">
        <v>443</v>
      </c>
      <c r="E68" s="12">
        <v>1</v>
      </c>
      <c r="F68" s="21" t="s">
        <v>234</v>
      </c>
      <c r="G68" s="19">
        <f>E68*1050</f>
        <v>1050</v>
      </c>
      <c r="H68" s="19">
        <f>E68*50</f>
        <v>50</v>
      </c>
      <c r="I68" s="19">
        <v>16.8</v>
      </c>
      <c r="J68" s="12"/>
      <c r="K68" s="12"/>
      <c r="L68" s="21" t="s">
        <v>335</v>
      </c>
      <c r="M68" s="26" t="s">
        <v>441</v>
      </c>
      <c r="N68" s="26" t="s">
        <v>442</v>
      </c>
    </row>
    <row r="69" spans="5:9" ht="15" customHeight="1">
      <c r="E69" s="28">
        <f>SUM(E1:E68)</f>
        <v>68</v>
      </c>
      <c r="F69" s="28">
        <f>SUM(F1:F68)</f>
        <v>0</v>
      </c>
      <c r="G69" s="20">
        <f>SUM(G1:G68)</f>
        <v>71400</v>
      </c>
      <c r="H69" s="20">
        <f>SUM(H1:H68)</f>
        <v>3400</v>
      </c>
      <c r="I69" s="20">
        <f>SUM(I1:I68)</f>
        <v>1142.3999999999985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"/>
  <sheetViews>
    <sheetView workbookViewId="0" topLeftCell="A1">
      <selection activeCell="G9" sqref="G9"/>
    </sheetView>
  </sheetViews>
  <sheetFormatPr defaultColWidth="9.00390625" defaultRowHeight="14.25"/>
  <cols>
    <col min="1" max="1" width="14.50390625" style="34" customWidth="1"/>
    <col min="2" max="2" width="9.00390625" style="34" customWidth="1"/>
    <col min="3" max="3" width="17.125" style="40" customWidth="1"/>
    <col min="4" max="5" width="9.00390625" style="34" customWidth="1"/>
    <col min="6" max="8" width="15.00390625" style="39" customWidth="1"/>
    <col min="9" max="16384" width="9.00390625" style="34" customWidth="1"/>
  </cols>
  <sheetData>
    <row r="1" spans="1:10" s="33" customFormat="1" ht="30" customHeight="1">
      <c r="A1" s="30" t="s">
        <v>444</v>
      </c>
      <c r="B1" s="14" t="s">
        <v>445</v>
      </c>
      <c r="C1" s="15" t="s">
        <v>446</v>
      </c>
      <c r="D1" s="14">
        <v>1</v>
      </c>
      <c r="E1" s="14" t="s">
        <v>447</v>
      </c>
      <c r="F1" s="31" t="s">
        <v>232</v>
      </c>
      <c r="G1" s="31">
        <f>D1*1750</f>
        <v>1750</v>
      </c>
      <c r="H1" s="31">
        <f>D1*250</f>
        <v>250</v>
      </c>
      <c r="I1" s="32"/>
      <c r="J1" s="32"/>
    </row>
    <row r="2" spans="2:8" ht="17.25" customHeight="1">
      <c r="B2" s="35"/>
      <c r="C2" s="36"/>
      <c r="D2" s="37">
        <f>SUM(D1)</f>
        <v>1</v>
      </c>
      <c r="E2" s="37">
        <f>SUM(E1)</f>
        <v>0</v>
      </c>
      <c r="F2" s="37">
        <f>SUM(F1)</f>
        <v>0</v>
      </c>
      <c r="G2" s="38">
        <f>SUM(G1)</f>
        <v>1750</v>
      </c>
      <c r="H2" s="38">
        <f>SUM(H1)</f>
        <v>250</v>
      </c>
    </row>
    <row r="3" spans="2:5" ht="17.25" customHeight="1">
      <c r="B3" s="35"/>
      <c r="C3" s="36"/>
      <c r="D3" s="35"/>
      <c r="E3" s="35"/>
    </row>
    <row r="4" spans="2:5" ht="17.25" customHeight="1">
      <c r="B4" s="35"/>
      <c r="C4" s="36"/>
      <c r="D4" s="35"/>
      <c r="E4" s="35"/>
    </row>
    <row r="5" spans="2:5" ht="17.25" customHeight="1">
      <c r="B5" s="35"/>
      <c r="C5" s="36"/>
      <c r="D5" s="35"/>
      <c r="E5" s="35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26"/>
  <sheetViews>
    <sheetView showFormulas="1" zoomScalePageLayoutView="0" workbookViewId="0" topLeftCell="A1">
      <selection activeCell="C1" sqref="C1"/>
    </sheetView>
  </sheetViews>
  <sheetFormatPr defaultColWidth="7.25390625" defaultRowHeight="14.25"/>
  <cols>
    <col min="1" max="1" width="23.50390625" style="2" customWidth="1"/>
    <col min="2" max="2" width="1.12109375" style="2" customWidth="1"/>
    <col min="3" max="3" width="25.25390625" style="2" customWidth="1"/>
    <col min="4" max="16384" width="7.25390625" style="2" customWidth="1"/>
  </cols>
  <sheetData>
    <row r="1" ht="12.75">
      <c r="A1" s="1" t="s">
        <v>41</v>
      </c>
    </row>
    <row r="2" ht="13.5" thickBot="1">
      <c r="A2" s="1" t="s">
        <v>42</v>
      </c>
    </row>
    <row r="3" spans="1:3" ht="13.5" thickBot="1">
      <c r="A3" s="3" t="s">
        <v>43</v>
      </c>
      <c r="C3" s="4" t="s">
        <v>44</v>
      </c>
    </row>
    <row r="4" ht="12.75">
      <c r="A4" s="3">
        <v>3</v>
      </c>
    </row>
    <row r="6" ht="13.5" thickBot="1"/>
    <row r="7" ht="12.75">
      <c r="A7" s="5" t="s">
        <v>45</v>
      </c>
    </row>
    <row r="8" ht="12.75">
      <c r="A8" s="6" t="s">
        <v>46</v>
      </c>
    </row>
    <row r="9" ht="12.75">
      <c r="A9" s="7" t="s">
        <v>47</v>
      </c>
    </row>
    <row r="10" ht="12.75">
      <c r="A10" s="6" t="s">
        <v>48</v>
      </c>
    </row>
    <row r="11" ht="13.5" thickBot="1">
      <c r="A11" s="8" t="s">
        <v>49</v>
      </c>
    </row>
    <row r="13" ht="13.5" thickBot="1"/>
    <row r="14" ht="13.5" thickBot="1">
      <c r="A14" s="4" t="s">
        <v>50</v>
      </c>
    </row>
    <row r="16" ht="13.5" thickBot="1"/>
    <row r="17" ht="13.5" thickBot="1">
      <c r="C17" s="4" t="s">
        <v>51</v>
      </c>
    </row>
    <row r="20" ht="12.75">
      <c r="A20" s="9" t="s">
        <v>52</v>
      </c>
    </row>
    <row r="26" ht="13.5" thickBot="1">
      <c r="C26" s="10" t="s">
        <v>53</v>
      </c>
    </row>
  </sheetData>
  <sheetProtection password="8863" sheet="1" objects="1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hk</dc:creator>
  <cp:keywords/>
  <dc:description/>
  <cp:lastModifiedBy>微软用户</cp:lastModifiedBy>
  <dcterms:created xsi:type="dcterms:W3CDTF">2009-02-13T07:32:27Z</dcterms:created>
  <dcterms:modified xsi:type="dcterms:W3CDTF">2018-04-25T02:02:58Z</dcterms:modified>
  <cp:category/>
  <cp:version/>
  <cp:contentType/>
  <cp:contentStatus/>
</cp:coreProperties>
</file>