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10.13日调整 " sheetId="1" r:id="rId1"/>
  </sheets>
  <definedNames>
    <definedName name="_xlnm.Print_Titles" localSheetId="0">'10.13日调整 '!$1:$5</definedName>
  </definedNames>
  <calcPr fullCalcOnLoad="1"/>
</workbook>
</file>

<file path=xl/sharedStrings.xml><?xml version="1.0" encoding="utf-8"?>
<sst xmlns="http://schemas.openxmlformats.org/spreadsheetml/2006/main" count="1958" uniqueCount="1247">
  <si>
    <t>附件2</t>
  </si>
  <si>
    <t>叶县2019年调整统筹整合财政涉农资金使用计划明细</t>
  </si>
  <si>
    <t>单位/万元</t>
  </si>
  <si>
    <t>序号</t>
  </si>
  <si>
    <t>项目名称</t>
  </si>
  <si>
    <t>项目内容</t>
  </si>
  <si>
    <t>补助标准</t>
  </si>
  <si>
    <t>建设地点</t>
  </si>
  <si>
    <t>投入资金规模</t>
  </si>
  <si>
    <t>责任单位</t>
  </si>
  <si>
    <t>绩效目标</t>
  </si>
  <si>
    <t>惠及建档立卡贫困人口数量</t>
  </si>
  <si>
    <t>时间进度</t>
  </si>
  <si>
    <t>备注</t>
  </si>
  <si>
    <t>（建设任务）</t>
  </si>
  <si>
    <t>乡（镇）</t>
  </si>
  <si>
    <t>村</t>
  </si>
  <si>
    <t>合计</t>
  </si>
  <si>
    <t>中央资金</t>
  </si>
  <si>
    <t>省级资金</t>
  </si>
  <si>
    <t>市级资金</t>
  </si>
  <si>
    <t>县级资金</t>
  </si>
  <si>
    <t>完成招投标
时间</t>
  </si>
  <si>
    <t>开工时间</t>
  </si>
  <si>
    <t>完工时间</t>
  </si>
  <si>
    <t>完成验收
时间</t>
  </si>
  <si>
    <t>资金投入总计</t>
  </si>
  <si>
    <t>一、基础设施类项目合计</t>
  </si>
  <si>
    <t>1、交通局项目</t>
  </si>
  <si>
    <t>叶县2018年叶邑镇许南路-高道士-皮庄通村公路（第二批）建设项目</t>
  </si>
  <si>
    <t>道路长0.8公里，4.5米宽，18厘米厚水泥混凝土道路</t>
  </si>
  <si>
    <t>叶邑镇</t>
  </si>
  <si>
    <t>高道士村</t>
  </si>
  <si>
    <t>县交通局</t>
  </si>
  <si>
    <t>项目建成后，不仅可解决1213人群众出行难问题，同时也可为群众提供交通、物流、生产生活、产业发展等方面多种便利。</t>
  </si>
  <si>
    <t>项目建成后，不仅可解决本村25人贫困群众出行难问题，同时也可为贫困群众提供交通、物流、生产生活、产业发展提升等方面多种便利，进而拓宽贫困群众增收渠道。</t>
  </si>
  <si>
    <t>叶县2018年叶邑镇倒马沟村道通村公路（第二批）建设项目</t>
  </si>
  <si>
    <t>道路长0.53公里，4.5米宽，18厘米厚水泥混凝土道路</t>
  </si>
  <si>
    <t>倒马沟村</t>
  </si>
  <si>
    <t>项目建成后，不仅可解决1767人群众出行难问题，同时也可为群众提供交通、物流、生产生活、产业发展等方面多种便利。</t>
  </si>
  <si>
    <t>项目建成后，不仅可解决本村29人贫困群众出行难问题，同时也可为贫困群众提供交通、物流、生产生活、产业发展提升等方面多种便利，进而拓宽贫困群众增收渠道。</t>
  </si>
  <si>
    <t>叶县2018年叶邑镇南水城-大王庄通村公路（第二批）建设项目</t>
  </si>
  <si>
    <t>道路长1.6公里，4.5米宽，18厘米厚水泥混凝土道路</t>
  </si>
  <si>
    <t>大王庄村</t>
  </si>
  <si>
    <t>项目建成后，不仅可解决2272人群众出行难问题，同时也可为群众提供交通、物流、生产生活、产业发展等方面多种便利。</t>
  </si>
  <si>
    <t>项目建成后，不仅可解决本村430人贫困群众出行难问题，同时也可为贫困群众提供交通、物流、生产生活、产业发展提升等方面多种便利，进而拓宽贫困群众增收渠道。</t>
  </si>
  <si>
    <t>叶县2018年叶邑镇连湾—权沈线通村公路（第二批）建设项目</t>
  </si>
  <si>
    <t>道路长0.71公里，4.5米宽，18厘米厚水泥混凝土道路</t>
  </si>
  <si>
    <t>连湾村</t>
  </si>
  <si>
    <t>项目建成后，不仅可解决1015人群众出行难问题，同时也可为群众提供交通、物流、生产生活、产业发展等方面多种便利。</t>
  </si>
  <si>
    <t>项目建成后，不仅可解决本村43人贫困群众出行难问题，同时也可为贫困群众提供交通、物流、生产生活、产业发展提升等方面多种便利，进而拓宽贫困群众增收渠道。</t>
  </si>
  <si>
    <t>叶县2018年叶邑镇平桐路—娄郭通村公路（第二批）建设项目</t>
  </si>
  <si>
    <t>道路长1.4公里，4.5米宽，18厘米厚水泥混凝土道路</t>
  </si>
  <si>
    <t>娄郭村</t>
  </si>
  <si>
    <t>项目建成后，不仅可解决754人群众出行难问题，同时也可为群众提供交通、物流、生产生活、产业发展等方面多种便利。</t>
  </si>
  <si>
    <t>项目建成后，不仅可解决本村14人贫困群众出行难问题，同时也可为贫困群众提供交通、物流、生产生活、产业发展提升等方面多种便利，进而拓宽贫困群众增收渠道。</t>
  </si>
  <si>
    <t>叶县2018年叶邑镇李闫庄-安庄通村公路（第二批）建设项目</t>
  </si>
  <si>
    <t>道路长1.14公里，4.5米宽，18厘米厚水泥混凝土道路</t>
  </si>
  <si>
    <t>李闫庄、安庄</t>
  </si>
  <si>
    <t>项目建成后，不仅可解决1360人群众出行难问题，同时也可为群众提供交通、物流、生产生活、产业发展等方面多种便利。</t>
  </si>
  <si>
    <t>项目建成后，不仅可解决本村39人贫困群众出行难问题，同时也可为贫困群众提供交通、物流、生产生活、产业发展提升等方面多种便利，进而拓宽贫困群众增收渠道。</t>
  </si>
  <si>
    <t>叶县2018年常村镇南马庄-海庄通村公路（第二批）建设项目</t>
  </si>
  <si>
    <t>道路长1.52公里，4.5米宽，5厘米厚沥青混凝土道路</t>
  </si>
  <si>
    <t>常村镇</t>
  </si>
  <si>
    <t>南马庄村</t>
  </si>
  <si>
    <t>项目建成后，不仅可解决1375人群众出行难问题，同时也可为群众提供交通、物流、生产生活、产业发展等方面多种便利。</t>
  </si>
  <si>
    <t>项目建成后，不仅可解决本村134人贫困群众出行难问题，同时也可为贫困群众提供交通、物流、生产生活、产业发展提升等方面多种便利，进而拓宽贫困群众增收渠道。</t>
  </si>
  <si>
    <t>叶县2018年常村镇府君庙-石院墙通村公路（第二批）建设项目</t>
  </si>
  <si>
    <t>道路长1.85公里，4.5米宽，18厘米厚水泥混凝土道路</t>
  </si>
  <si>
    <t>府君庙村、石院墙村</t>
  </si>
  <si>
    <t>项目建成后，不仅可解决1917人群众出行难问题，同时也可为群众提供交通、物流、生产生活、产业发展等方面多种便利。</t>
  </si>
  <si>
    <t>项目建成后，不仅可解决本村302人贫困群众出行难问题，同时也可为贫困群众提供交通、物流、生产生活、产业发展提升等方面多种便利，进而拓宽贫困群众增收渠道。</t>
  </si>
  <si>
    <t>叶县2018年常村镇养凤沟-双庙通村公路（第二批）建设项目</t>
  </si>
  <si>
    <t>道路长1.09公里，4.5米宽，18厘米厚水泥混凝土道路</t>
  </si>
  <si>
    <t>养凤沟村、双庙村</t>
  </si>
  <si>
    <t>项目建成后，不仅可解决1944人群众出行难问题，同时也可为群众提供交通、物流、生产生活、产业发展等方面多种便利。</t>
  </si>
  <si>
    <t>项目建成后，不仅可解决本村306人贫困群众出行难问题，同时也可为贫困群众提供交通、物流、生产生活、产业发展提升等方面多种便利，进而拓宽贫困群众增收渠道。</t>
  </si>
  <si>
    <t>叶县2018年保安镇文寨—刘庵—米庵通村公路（第二批）建设项目</t>
  </si>
  <si>
    <t>道路长1.33公里，4.5米宽，18厘米厚水泥混凝土道路</t>
  </si>
  <si>
    <t>保安镇</t>
  </si>
  <si>
    <t>文寨村</t>
  </si>
  <si>
    <t>项目建成后，不仅可解决1249人群众出行难问题，同时也可为群众提供交通、物流、生产生活、产业发展等方面多种便利。</t>
  </si>
  <si>
    <t>项目建成后，不仅可解决本村180人贫困群众出行难问题，同时也可为贫困群众提供交通、物流、生产生活、产业发展提升等方面多种便利，进而拓宽贫困群众增收渠道。</t>
  </si>
  <si>
    <t>叶县2018年保安镇三村村道通村公路（第二批）建设项目</t>
  </si>
  <si>
    <t>道路长1.08公里，4.5米宽，5厘米厚沥青混凝土道路</t>
  </si>
  <si>
    <t>保安三村</t>
  </si>
  <si>
    <t>项目建成后，不仅可解决2080人群众出行难问题，同时也可为群众提供交通、物流、生产生活、产业发展等方面多种便利。</t>
  </si>
  <si>
    <t>项目建成后，不仅可解决本村300人贫困群众出行难问题，同时也可为贫困群众提供交通、物流、生产生活、产业发展提升等方面多种便利，进而拓宽贫困群众增收渠道。</t>
  </si>
  <si>
    <t>叶县2018年保安镇夏园-西南坡通村公路（第二批）建设项目</t>
  </si>
  <si>
    <t>道路长1.63公里，4.5米宽，18厘米厚水泥混凝土道路</t>
  </si>
  <si>
    <t>夏园村</t>
  </si>
  <si>
    <t>项目建成后，不仅可解决1117人群众出行难问题，同时也可为群众提供交通、物流、生产生活、产业发展等方面多种便利。</t>
  </si>
  <si>
    <t>项目建成后，不仅可解决本村453人贫困群众出行难问题，同时也可为贫困群众提供交通、物流、生产生活、产业发展提升等方面多种便利，进而拓宽贫困群众增收渠道。</t>
  </si>
  <si>
    <t>叶县2018年田庄乡梁寨-尤潦通村公路（第二批）建设项目</t>
  </si>
  <si>
    <t>道路长0.4公里，4.5米宽，18厘米厚水泥混凝土道路</t>
  </si>
  <si>
    <t>田庄乡</t>
  </si>
  <si>
    <t>梁寨村、尤潦村</t>
  </si>
  <si>
    <t>项目建成后，不仅可解决4680人群众出行难问题，同时也可为群众提供交通、物流、生产生活、产业发展等方面多种便利。</t>
  </si>
  <si>
    <t>项目建成后，不仅可解决本村61人贫困群众出行难问题，同时也可为贫困群众提供交通、物流、生产生活、产业发展提升等方面多种便利，进而拓宽贫困群众增收渠道。</t>
  </si>
  <si>
    <t>叶县2018年田庄乡小李庄-梁寨通村公路（第二批）建设项目</t>
  </si>
  <si>
    <t>道路长0.43公里，4.5米宽，18厘米厚水泥混凝土道路</t>
  </si>
  <si>
    <t>小李庄、梁寨村</t>
  </si>
  <si>
    <t>项目建成后，不仅可解决1960人群众出行难问题，同时也可为群众提供交通、物流、生产生活、产业发展等方面多种便利。</t>
  </si>
  <si>
    <t>叶县2018年田庄乡小牛庄-梁寨通村公路（第二批）建设项目</t>
  </si>
  <si>
    <t>道路长0.41公里，4.5米宽，18厘米厚水泥混凝土道路</t>
  </si>
  <si>
    <t>小牛庄村、梁寨村</t>
  </si>
  <si>
    <t>项目建成后，不仅可解决913人群众出行难问题，同时也可为群众提供交通、物流、生产生活、产业发展等方面多种便利。</t>
  </si>
  <si>
    <t>项目建成后，不仅可解决本村22人贫困群众出行难问题，同时也可为贫困群众提供交通、物流、生产生活、产业发展提升等方面多种便利，进而拓宽贫困群众增收渠道。</t>
  </si>
  <si>
    <t>叶县2018年夏李乡前董村-砚台-小樊庄通村公路（第二批）建设项目</t>
  </si>
  <si>
    <t>道路长2.28公里，4.5米宽，5厘米厚沥青混凝土道路</t>
  </si>
  <si>
    <t>夏李乡</t>
  </si>
  <si>
    <t>前董村</t>
  </si>
  <si>
    <t>项目建成后，不仅可解决1520人群众出行难问题，同时也可为群众提供交通、物流、生产生活、产业发展等方面多种便利。</t>
  </si>
  <si>
    <t>项目建成后，不仅可解决本村81人贫困群众出行难问题，同时也可为贫困群众提供交通、物流、生产生活、产业发展提升等方面多种便利，进而拓宽贫困群众增收渠道。</t>
  </si>
  <si>
    <t>叶县2018年夏李乡丁铁线-牛头里通村公路（第二批）建设项目</t>
  </si>
  <si>
    <t>道路长1.21公里，4.5米宽，18厘米厚水泥混凝土道路</t>
  </si>
  <si>
    <t>牛头里村</t>
  </si>
  <si>
    <t>项目建成后，不仅可解决1720人群众出行难问题，同时也可为群众提供交通、物流、生产生活、产业发展等方面多种便利。</t>
  </si>
  <si>
    <t>项目建成后，不仅可解决本村88人贫困群众出行难问题，同时也可为贫困群众提供交通、物流、生产生活、产业发展提升等方面多种便利，进而拓宽贫困群众增收渠道。</t>
  </si>
  <si>
    <t>叶县2018年任店镇秋河-平桐路通村公路（第二批）建设项目</t>
  </si>
  <si>
    <t>道路长0.5公里，4.5米宽，18厘米厚水泥混凝土道路</t>
  </si>
  <si>
    <t>任店镇</t>
  </si>
  <si>
    <t>秋河村</t>
  </si>
  <si>
    <t>项目建成后，不仅可解决3925人群众出行难问题，同时也可为群众提供交通、物流、生产生活、产业发展等方面多种便利。</t>
  </si>
  <si>
    <t>项目建成后，不仅可解决本村51人贫困群众出行难问题，同时也可为贫困群众提供交通、物流、生产生活、产业发展提升等方面多种便利，进而拓宽贫困群众增收渠道。</t>
  </si>
  <si>
    <t>叶县2018年龙泉乡曹蔡线—程庄通村公路（第二批）建设项目</t>
  </si>
  <si>
    <t>道路长1.61公里，4.5米宽，18厘米厚水泥混凝土道路</t>
  </si>
  <si>
    <t>龙泉乡</t>
  </si>
  <si>
    <t>程庄村</t>
  </si>
  <si>
    <t>项目建成后，不仅可解决1643人群众出行难问题，同时也可为群众提供交通、物流、生产生活、产业发展等方面多种便利。</t>
  </si>
  <si>
    <t>叶县2018年龙泉乡东赵庄-汪寨通村公路（第二批）建设项目</t>
  </si>
  <si>
    <t>道路长1.57公里，4.5米宽，5厘米厚沥青混凝土道路</t>
  </si>
  <si>
    <t>东赵庄</t>
  </si>
  <si>
    <t>项目建成后，不仅可解决2017人群众出行难问题，同时也可为群众提供交通、物流、生产生活、产业发展等方面多种便利。</t>
  </si>
  <si>
    <t>项目建成后，不仅可解决本村78人贫困群众出行难问题，同时也可为贫困群众提供交通、物流、生产生活、产业发展提升等方面多种便利，进而拓宽贫困群众增收渠道。</t>
  </si>
  <si>
    <t>叶县2018年龙泉乡辛单庄—半截楼通村公路（第二批）建设项目</t>
  </si>
  <si>
    <t>道路长2.24公里，4.5米宽，5厘米厚沥青混凝土道路</t>
  </si>
  <si>
    <t>辛单庄村、半截楼村</t>
  </si>
  <si>
    <t>项目建成后，不仅可解决1786人群众出行难问题，同时也可为群众提供交通、物流、生产生活、产业发展等方面多种便利。</t>
  </si>
  <si>
    <t>项目建成后，不仅可解决本村59人贫困群众出行难问题，同时也可为贫困群众提供交通、物流、生产生活、产业发展提升等方面多种便利，进而拓宽贫困群众增收渠道。</t>
  </si>
  <si>
    <t>叶县2018年龙泉乡白庄—龙泉通村公路（第二批）建设项目</t>
  </si>
  <si>
    <t>道路长1.38公里，4.5米宽，18厘米厚水泥混凝土道路</t>
  </si>
  <si>
    <t>龙泉村</t>
  </si>
  <si>
    <t>项目建成后，不仅可解决3052人群众出行难问题，同时也可为群众提供交通、物流、生产生活、产业发展等方面多种便利。</t>
  </si>
  <si>
    <t>项目建成后，不仅可解决本村229人贫困群众出行难问题，同时也可为贫困群众提供交通、物流、生产生活、产业发展提升等方面多种便利，进而拓宽贫困群众增收渠道。</t>
  </si>
  <si>
    <t>叶县2018年仙台镇小庄—西寨通村公路（第二批）建设项目</t>
  </si>
  <si>
    <t>道路长1.22公里，4.5米宽，18厘米厚水泥混凝土道路</t>
  </si>
  <si>
    <t>仙台镇</t>
  </si>
  <si>
    <t>西寨村</t>
  </si>
  <si>
    <t>项目建成后，不仅可解决670人群众出行难问题，同时也可为群众提供交通、物流、生产生活、产业发展等方面多种便利。</t>
  </si>
  <si>
    <t>项目建成后，不仅可解决本村119人贫困群众出行难问题，同时也可为贫困群众提供交通、物流、生产生活、产业发展提升等方面多种便利，进而拓宽贫困群众增收渠道。</t>
  </si>
  <si>
    <t>叶县2018年仙台镇李庄村-扁担李通村公路（第二批）建设项目</t>
  </si>
  <si>
    <t>道路长2.7公里，4.5米宽，5厘米厚沥青混凝土道路</t>
  </si>
  <si>
    <t>李庄村、扁担李村</t>
  </si>
  <si>
    <t>项目建成后，不仅可解决2254人群众出行难问题，同时也可为群众提供交通、物流、生产生活、产业发展等方面多种便利。</t>
  </si>
  <si>
    <t>项目建成后，不仅可解决本村231人贫困群众出行难问题，同时也可为贫困群众提供交通、物流、生产生活、产业发展提升等方面多种便利，进而拓宽贫困群众增收渠道。</t>
  </si>
  <si>
    <t>叶县2018年仙台镇东南拐村-王吉庄村通村公路（第二批）建设项目</t>
  </si>
  <si>
    <t>道路长1.53公里，4.5米宽，5厘米厚沥青混凝土道路</t>
  </si>
  <si>
    <t>王吉庄村</t>
  </si>
  <si>
    <t>项目建成后，不仅可解决1046人群众出行难问题，同时也可为群众提供交通、物流、生产生活、产业发展等方面多种便利。</t>
  </si>
  <si>
    <t>项目建成后，不仅可解决本村471人贫困群众出行难问题，同时也可为贫困群众提供交通、物流、生产生活、产业发展提升等方面多种便利，进而拓宽贫困群众增收渠道。</t>
  </si>
  <si>
    <t>叶县2018年仙台镇盐店路-辛娄村通村公路（第二批）建设项目</t>
  </si>
  <si>
    <t>道路长1.18公里，4.5米宽，18厘米厚水泥混凝土道路</t>
  </si>
  <si>
    <t>辛娄村</t>
  </si>
  <si>
    <t>项目建成后，不仅可解决1516人群众出行难问题，同时也可为群众提供交通、物流、生产生活、产业发展等方面多种便利。</t>
  </si>
  <si>
    <t>项目建成后，不仅可解决本村70人贫困群众出行难问题，同时也可为贫困群众提供交通、物流、生产生活、产业发展提升等方面多种便利，进而拓宽贫困群众增收渠道。</t>
  </si>
  <si>
    <t>叶县2018年仙台镇盐店路-司庄通村公路（第二批）建设项目</t>
  </si>
  <si>
    <t>道路长1.13公里，4.5米宽，18厘米厚水泥混凝土道路</t>
  </si>
  <si>
    <t>司庄村</t>
  </si>
  <si>
    <t>项目建成后，不仅可解决1571人群众出行难问题，同时也可为群众提供交通、物流、生产生活、产业发展等方面多种便利。</t>
  </si>
  <si>
    <t>叶县2018年仙台镇洪辛线-西南拐村通村公路（第二批）建设项目</t>
  </si>
  <si>
    <t>西南拐村</t>
  </si>
  <si>
    <t>项目建成后，不仅可解决1348人群众出行难问题，同时也可为群众提供交通、物流、生产生活、产业发展等方面多种便利。</t>
  </si>
  <si>
    <t>项目建成后，不仅可解决本村31人贫困群众出行难问题，同时也可为贫困群众提供交通、物流、生产生活、产业发展提升等方面多种便利，进而拓宽贫困群众增收渠道。</t>
  </si>
  <si>
    <t>叶县2018年仙台镇孟娄线-新顾通村公路（第二批）建设项目</t>
  </si>
  <si>
    <t>道路长1.3公里，4.5米宽，5厘米厚沥青混凝土道路</t>
  </si>
  <si>
    <t>新顾村</t>
  </si>
  <si>
    <t>项目建成后，不仅可解决1830人群众出行难问题，同时也可为群众提供交通、物流、生产生活、产业发展等方面多种便利。</t>
  </si>
  <si>
    <t>项目建成后，不仅可解决本村40人贫困群众出行难问题，同时也可为贫困群众提供交通、物流、生产生活、产业发展提升等方面多种便利，进而拓宽贫困群众增收渠道。</t>
  </si>
  <si>
    <t>叶县2018年仙台镇盐庄路-东董庄村通村公路（第二批）建设项目</t>
  </si>
  <si>
    <t>道路长1公里，4.5米宽，5厘米厚沥青混凝土道路</t>
  </si>
  <si>
    <t>东董庄村</t>
  </si>
  <si>
    <t>项目建成后，不仅可解决931人群众出行难问题，同时也可为群众提供交通、物流、生产生活、产业发展等方面多种便利。</t>
  </si>
  <si>
    <t>项目建成后，不仅可解决本村42人贫困群众出行难问题，同时也可为贫困群众提供交通、物流、生产生活、产业发展提升等方面多种便利，进而拓宽贫困群众增收渠道。</t>
  </si>
  <si>
    <t>叶县2018年仙台镇坡魏-盐店路通村公路（第二批）建设项目</t>
  </si>
  <si>
    <t>道路长1.56公里，4.5米宽，18厘米厚水泥混凝土道路</t>
  </si>
  <si>
    <t>坡魏村</t>
  </si>
  <si>
    <t>项目建成后，不仅可解决1143人群众出行难问题，同时也可为群众提供交通、物流、生产生活、产业发展等方面多种便利。</t>
  </si>
  <si>
    <t>叶县2018年仙台镇洪辛线-贾刘通村公路（第二批）建设项目</t>
  </si>
  <si>
    <t>道路长0.7公里，4.5米宽，18厘米厚水泥混凝土道路</t>
  </si>
  <si>
    <t>贾刘村</t>
  </si>
  <si>
    <t>项目建成后，不仅可解决800人群众出行难问题，同时也可为群众提供交通、物流、生产生活、产业发展等方面多种便利。</t>
  </si>
  <si>
    <t>项目建成后，不仅可解决本村36人贫困群众出行难问题，同时也可为贫困群众提供交通、物流、生产生活、产业发展提升等方面多种便利，进而拓宽贫困群众增收渠道。</t>
  </si>
  <si>
    <t>叶县2018年仙台镇东北拐-黄坡路通村公路（第二批）建设项目</t>
  </si>
  <si>
    <t>道路长4.47公里，4.5米宽，5厘米厚沥青混凝土道路</t>
  </si>
  <si>
    <t>东北拐村</t>
  </si>
  <si>
    <t>项目建成后，不仅可解决1546人群众出行难问题，同时也可为群众提供交通、物流、生产生活、产业发展等方面多种便利。</t>
  </si>
  <si>
    <t>项目建成后，不仅可解决本村45人贫困群众出行难问题，同时也可为贫困群众提供交通、物流、生产生活、产业发展提升等方面多种便利，进而拓宽贫困群众增收渠道。</t>
  </si>
  <si>
    <t>叶县2018年洪庄杨乡八牛营-庙洪线通村公路（第二批）建设项目</t>
  </si>
  <si>
    <t>道路长2.15公里，4.5米宽，5厘米厚沥青混凝土道路</t>
  </si>
  <si>
    <t>洪庄杨乡</t>
  </si>
  <si>
    <t>白庄村</t>
  </si>
  <si>
    <t>项目建成后，不仅可解决1910人群众出行难问题，同时也可为群众提供交通、物流、生产生活、产业发展等方面多种便利。</t>
  </si>
  <si>
    <t>项目建成后，不仅可解决本村21人贫困群众出行难问题，同时也可为贫困群众提供交通、物流、生产生活、产业发展提升等方面多种便利，进而拓宽贫困群众增收渠道。</t>
  </si>
  <si>
    <t>叶县2018年洪庄杨乡麦刘-边桥通村公路（第二批）建设项目</t>
  </si>
  <si>
    <t>道路长0.6公里，4.5米宽，18厘米厚水泥混凝土道路</t>
  </si>
  <si>
    <t>麦刘村</t>
  </si>
  <si>
    <t>项目建成后，不仅可解决894人群众出行难问题，同时也可为群众提供交通、物流、生产生活、产业发展等方面多种便利。</t>
  </si>
  <si>
    <t>项目建成后，不仅可解决本村19人贫困群众出行难问题，同时也可为贫困群众提供交通、物流、生产生活、产业发展提升等方面多种便利，进而拓宽贫困群众增收渠道。</t>
  </si>
  <si>
    <t>叶县2018年洪庄杨乡沟刘-蔺庄通村公路（第二批）建设项目</t>
  </si>
  <si>
    <t>道路长0.88公里，4.5米宽，18厘米厚水泥混凝土道路</t>
  </si>
  <si>
    <t>裴昌村</t>
  </si>
  <si>
    <t>项目建成后，不仅可解决1883人群众出行难问题，同时也可为群众提供交通、物流、生产生活、产业发展等方面多种便利。</t>
  </si>
  <si>
    <t>项目建成后，不仅可解决本村30人贫困群众出行难问题，同时也可为贫困群众提供交通、物流、生产生活、产业发展提升等方面多种便利，进而拓宽贫困群众增收渠道。</t>
  </si>
  <si>
    <t>叶县2018年洪庄杨乡王湾-王庄通村公路（第二批）建设项目</t>
  </si>
  <si>
    <t>道路长1.3公里，4.5米宽，18厘米厚水泥混凝土道路</t>
  </si>
  <si>
    <t>王湾村</t>
  </si>
  <si>
    <t>项目建成后，不仅可解决1176人群众出行难问题，同时也可为群众提供交通、物流、生产生活、产业发展等方面多种便利。</t>
  </si>
  <si>
    <t>项目建成后，不仅可解决本村32人贫困群众出行难问题，同时也可为贫困群众提供交通、物流、生产生活、产业发展提升等方面多种便利，进而拓宽贫困群众增收渠道。</t>
  </si>
  <si>
    <t>叶县2018年洪庄杨乡炼石店-洛南通村公路（第二批）建设项目</t>
  </si>
  <si>
    <t>道路长1.8公里，4.5米宽，18厘米厚水泥混凝土道路</t>
  </si>
  <si>
    <t>炼石店村</t>
  </si>
  <si>
    <t>项目建成后，不仅可解决1550人群众出行难问题，同时也可为群众提供交通、物流、生产生活、产业发展等方面多种便利。</t>
  </si>
  <si>
    <t>叶县2018年洪庄杨乡王庄-洛岗通村公路（第二批）建设项目</t>
  </si>
  <si>
    <t>道路长1.1公里，4.5米宽，18厘米厚水泥混凝土道路</t>
  </si>
  <si>
    <t>王庄村</t>
  </si>
  <si>
    <t>项目建成后，不仅可解决1966人群众出行难问题，同时也可为群众提供交通、物流、生产生活、产业发展等方面多种便利。</t>
  </si>
  <si>
    <t>项目建成后，不仅可解决本村67人贫困群众出行难问题，同时也可为贫困群众提供交通、物流、生产生活、产业发展提升等方面多种便利，进而拓宽贫困群众增收渠道。</t>
  </si>
  <si>
    <t>叶县2018年洪庄杨乡洛岗村道通村公路（第二批）建设项目</t>
  </si>
  <si>
    <t>道路长0.75公里，4.5米宽，18厘米厚水泥混凝土道路</t>
  </si>
  <si>
    <t>洛北村</t>
  </si>
  <si>
    <t>项目建成后，不仅可解决1876人群众出行难问题，同时也可为群众提供交通、物流、生产生活、产业发展等方面多种便利。</t>
  </si>
  <si>
    <t>项目建成后，不仅可解决本村28人贫困群众出行难问题，同时也可为贫困群众提供交通、物流、生产生活、产业发展提升等方面多种便利，进而拓宽贫困群众增收渠道。</t>
  </si>
  <si>
    <t>叶县2018年龚店乡贺渡口—贺北路通村公路（第二批）建设项目</t>
  </si>
  <si>
    <t>道路长0.88公里，4.5米宽，5厘米厚沥青混凝土道路</t>
  </si>
  <si>
    <t>龚店乡</t>
  </si>
  <si>
    <t>贺渡口村</t>
  </si>
  <si>
    <t>项目建成后，不仅可解决1866人群众出行难问题，同时也可为群众提供交通、物流、生产生活、产业发展等方面多种便利。</t>
  </si>
  <si>
    <t>项目建成后，不仅可解决本村38人贫困群众出行难问题，同时也可为贫困群众提供交通、物流、生产生活、产业发展提升等方面多种便利，进而拓宽贫困群众增收渠道。</t>
  </si>
  <si>
    <t>叶县2018年龚店乡工业路-后棠通村公路（第二批）建设项目</t>
  </si>
  <si>
    <t>道路长1.55公里，4.5米宽，5厘米厚沥青混凝土道路</t>
  </si>
  <si>
    <t>后棠村</t>
  </si>
  <si>
    <t>项目建成后，不仅可解决2950人群众出行难问题，同时也可为群众提供交通、物流、生产生活、产业发展等方面多种便利。</t>
  </si>
  <si>
    <t>项目建成后，不仅可解决本村50人贫困群众出行难问题，同时也可为贫困群众提供交通、物流、生产生活、产业发展提升等方面多种便利，进而拓宽贫困群众增收渠道。</t>
  </si>
  <si>
    <t>叶县2018年龚店乡汝坟店村道通村公路（第二批）建设项目</t>
  </si>
  <si>
    <t>道路长1.5公里，4.5米宽，18厘米厚水泥混凝土道路</t>
  </si>
  <si>
    <t>汝坟店村</t>
  </si>
  <si>
    <t>项目建成后，不仅可解决3165人群众出行难问题，同时也可为群众提供交通、物流、生产生活、产业发展等方面多种便利。</t>
  </si>
  <si>
    <t>项目建成后，不仅可解决本村34人贫困群众出行难问题，同时也可为贫困群众提供交通、物流、生产生活、产业发展提升等方面多种便利，进而拓宽贫困群众增收渠道。</t>
  </si>
  <si>
    <t>叶县2018年龚店乡前棠村道通村公路（第二批）建设项目</t>
  </si>
  <si>
    <t>道路长0.46公里，4.5米宽，18厘米厚水泥混凝土道路</t>
  </si>
  <si>
    <t>前棠村</t>
  </si>
  <si>
    <t>项目建成后，不仅可解决1950人群众出行难问题，同时也可为群众提供交通、物流、生产生活、产业发展等方面多种便利。</t>
  </si>
  <si>
    <t>叶县2018年辛店镇杨八缸村道通村公路（第二批）建设项目</t>
  </si>
  <si>
    <t>道路长1.2公里，4.5米宽，18厘米厚水泥混凝土道路</t>
  </si>
  <si>
    <t>辛店镇</t>
  </si>
  <si>
    <t>杨八缸村</t>
  </si>
  <si>
    <t>项目建成后，不仅可解决1723人群众出行难问题，同时也可为群众提供交通、物流、生产生活、产业发展等方面多种便利。</t>
  </si>
  <si>
    <t>项目建成后，不仅可解决本村228人贫困群众出行难问题，同时也可为贫困群众提供交通、物流、生产生活、产业发展提升等方面多种便利，进而拓宽贫困群众增收渠道。</t>
  </si>
  <si>
    <t>叶县2018年辛店镇南房庄村道通村公路（第二批）建设项目</t>
  </si>
  <si>
    <t>道路长1.23公里，4.5米宽，18厘米厚水泥混凝土道路</t>
  </si>
  <si>
    <t>南房庄村</t>
  </si>
  <si>
    <t>项目建成后，不仅可解决1052人群众出行难问题，同时也可为群众提供交通、物流、生产生活、产业发展等方面多种便利。</t>
  </si>
  <si>
    <t>项目建成后，不仅可解决本村350人贫困群众出行难问题，同时也可为贫困群众提供交通、物流、生产生活、产业发展提升等方面多种便利，进而拓宽贫困群众增收渠道。</t>
  </si>
  <si>
    <t>叶县2018年辛店镇平桐路—油坊李通村公路（第二批）建设项目</t>
  </si>
  <si>
    <t>道路长1.06公里，4.5米宽，18厘米厚水泥混凝土道路</t>
  </si>
  <si>
    <t>油坊李村</t>
  </si>
  <si>
    <t>项目建成后，不仅可解决2180人群众出行难问题，同时也可为群众提供交通、物流、生产生活、产业发展等方面多种便利。</t>
  </si>
  <si>
    <t>项目建成后，不仅可解决本村416人贫困群众出行难问题，同时也可为贫困群众提供交通、物流、生产生活、产业发展提升等方面多种便利，进而拓宽贫困群众增收渠道。</t>
  </si>
  <si>
    <t>叶县2018年叶邑镇大乔-新村通村公路（第二批）建设项目</t>
  </si>
  <si>
    <t>道路长0.66公里，4.5米宽，18厘米厚水泥混凝土道路</t>
  </si>
  <si>
    <t>大乔村</t>
  </si>
  <si>
    <t>项目建成后，不仅可解决1366人群众出行难问题，同时也可为群众提供交通、物流、生产生活、产业发展等方面多种便利。</t>
  </si>
  <si>
    <t>项目建成后，不仅可解决本村518人贫困群众出行难问题，同时也可为贫困群众提供交通、物流、生产生活、产业发展提升等方面多种便利，进而拓宽贫困群众增收渠道。</t>
  </si>
  <si>
    <t>叶县2018年叶邑镇小乔-逍白线通村公路（第二批）建设项目</t>
  </si>
  <si>
    <t>道路长2.57公里，4.5米宽，5厘米厚沥青混凝土道路</t>
  </si>
  <si>
    <t>叶县2018年叶邑镇王庄-兰庄通村公路（第二批）建设项目</t>
  </si>
  <si>
    <t>项目建成后，不仅可解决1000人群众出行难问题，同时也可为群众提供交通、物流、生产生活、产业发展等方面多种便利。</t>
  </si>
  <si>
    <t>项目建成后，不仅可解决本村336人贫困群众出行难问题，同时也可为贫困群众提供交通、物流、生产生活、产业发展提升等方面多种便利，进而拓宽贫困群众增收渠道。</t>
  </si>
  <si>
    <t>叶县2018年常村镇暖泉-东岗通村公路（第二批）建设项目</t>
  </si>
  <si>
    <t>道路长1公里，4.5米宽，18厘米厚水泥混凝土道路</t>
  </si>
  <si>
    <t>暖泉村</t>
  </si>
  <si>
    <t>项目建成后，不仅可解决1270人群众出行难问题，同时也可为群众提供交通、物流、生产生活、产业发展等方面多种便利。</t>
  </si>
  <si>
    <t>项目建成后，不仅可解决本村156人贫困群众出行难问题，同时也可为贫困群众提供交通、物流、生产生活、产业发展提升等方面多种便利，进而拓宽贫困群众增收渠道。</t>
  </si>
  <si>
    <t>叶县2018年常村镇月台-张庄通村公路（第二批）建设项目</t>
  </si>
  <si>
    <t>月台村</t>
  </si>
  <si>
    <t>项目建成后，不仅可解决1614人群众出行难问题，同时也可为群众提供交通、物流、生产生活、产业发展等方面多种便利。</t>
  </si>
  <si>
    <t>项目建成后，不仅可解决本村438人贫困群众出行难问题，同时也可为贫困群众提供交通、物流、生产生活、产业发展提升等方面多种便利，进而拓宽贫困群众增收渠道。</t>
  </si>
  <si>
    <t>叶县2018年常村镇召庄-栗林店通村公路（第二批）建设项目</t>
  </si>
  <si>
    <t>道路长0.91公里，4.5米宽，18厘米厚水泥混凝土道路</t>
  </si>
  <si>
    <t>栗林店村</t>
  </si>
  <si>
    <t>项目建成后，不仅可解决1849人群众出行难问题，同时也可为群众提供交通、物流、生产生活、产业发展等方面多种便利。</t>
  </si>
  <si>
    <t>项目建成后，不仅可解决本村247人贫困群众出行难问题，同时也可为贫困群众提供交通、物流、生产生活、产业发展提升等方面多种便利，进而拓宽贫困群众增收渠道。</t>
  </si>
  <si>
    <t>叶县2018年邓李乡河马村道通村公路（第二批）建设项目</t>
  </si>
  <si>
    <t>邓李乡</t>
  </si>
  <si>
    <t>河马村</t>
  </si>
  <si>
    <t>项目建成后，不仅可解决1357人群众出行难问题，同时也可为群众提供交通、物流、生产生活、产业发展等方面多种便利。</t>
  </si>
  <si>
    <t>叶县2018年邓李乡康营-洪辛线通村公路（第二批）建设项目</t>
  </si>
  <si>
    <t>道路长1.35公里，4.5米宽，5厘米厚沥青混凝土道路</t>
  </si>
  <si>
    <t>康营村</t>
  </si>
  <si>
    <t>项目建成后，不仅可解决2067人群众出行难问题，同时也可为群众提供交通、物流、生产生活、产业发展等方面多种便利。</t>
  </si>
  <si>
    <t>项目建成后，不仅可解决本村35人贫困群众出行难问题，同时也可为贫困群众提供交通、物流、生产生活、产业发展提升等方面多种便利，进而拓宽贫困群众增收渠道。</t>
  </si>
  <si>
    <t>叶县2018年邓李乡后邓—叶邓路通村公路（第二批）建设项目</t>
  </si>
  <si>
    <t>后邓村</t>
  </si>
  <si>
    <t>项目建成后，不仅可解决1581人群众出行难问题，同时也可为群众提供交通、物流、生产生活、产业发展等方面多种便利。</t>
  </si>
  <si>
    <t>叶县2018年邓李乡徐庄村道通村公路（第二批）建设项目</t>
  </si>
  <si>
    <t>道路长0.54公里，4.5米宽，18厘米厚水泥混凝土道路</t>
  </si>
  <si>
    <t>徐庄村</t>
  </si>
  <si>
    <t>项目建成后，不仅可解决779人群众出行难问题，同时也可为群众提供交通、物流、生产生活、产业发展等方面多种便利。</t>
  </si>
  <si>
    <t>项目建成后，不仅可解决本村46人贫困群众出行难问题，同时也可为贫困群众提供交通、物流、生产生活、产业发展提升等方面多种便利，进而拓宽贫困群众增收渠道。</t>
  </si>
  <si>
    <t>叶县2018年水寨乡屈庄—桃奉通村公路（第二批）建设项目</t>
  </si>
  <si>
    <t>道路长1.63公里，4.5米宽，5厘米厚沥青混凝土道路</t>
  </si>
  <si>
    <t>水寨乡</t>
  </si>
  <si>
    <t>桃奉村</t>
  </si>
  <si>
    <t>项目建成后，不仅可解决1783人群众出行难问题，同时也可为群众提供交通、物流、生产生活、产业发展等方面多种便利。</t>
  </si>
  <si>
    <t>项目建成后，不仅可解决本村386人贫困群众出行难问题，同时也可为贫困群众提供交通、物流、生产生活、产业发展提升等方面多种便利，进而拓宽贫困群众增收渠道。</t>
  </si>
  <si>
    <t>叶县2018年水寨乡前白观-申王通村公路（第二批）建设项目</t>
  </si>
  <si>
    <t>道路长0.9公里，4.5米宽，18厘米厚水泥混凝土道路</t>
  </si>
  <si>
    <t>前白观村</t>
  </si>
  <si>
    <t>项目建成后，不仅可解决924人群众出行难问题，同时也可为群众提供交通、物流、生产生活、产业发展等方面多种便利。</t>
  </si>
  <si>
    <t>叶县2018年水寨乡余寨-张候庄通村公路（第二批）建设项目</t>
  </si>
  <si>
    <t>道路长0.31公里，4.5米宽，18厘米厚水泥混凝土道路</t>
  </si>
  <si>
    <t>余寨村</t>
  </si>
  <si>
    <t>项目建成后，不仅可解决1068人群众出行难问题，同时也可为群众提供交通、物流、生产生活、产业发展等方面多种便利。</t>
  </si>
  <si>
    <t>项目建成后，不仅可解决本村163人贫困群众出行难问题，同时也可为贫困群众提供交通、物流、生产生活、产业发展提升等方面多种便利，进而拓宽贫困群众增收渠道。</t>
  </si>
  <si>
    <t>叶县2018年水寨乡桥头张-黄时线通村公路（第二批）建设项目</t>
  </si>
  <si>
    <t>道路长0.51公里，4.5米宽，18厘米厚水泥混凝土道路</t>
  </si>
  <si>
    <t>孤佛寺李村</t>
  </si>
  <si>
    <t>项目建成后，不仅可解决885人群众出行难问题，同时也可为群众提供交通、物流、生产生活、产业发展等方面多种便利。</t>
  </si>
  <si>
    <t>叶县2018年廉村镇西张庄村道通村公路（第二批）建设项目</t>
  </si>
  <si>
    <t>廉村镇</t>
  </si>
  <si>
    <t>闫庄村</t>
  </si>
  <si>
    <t>项目建成后，不仅可解决1150人群众出行难问题，同时也可为群众提供交通、物流、生产生活、产业发展等方面多种便利。</t>
  </si>
  <si>
    <t>叶县2018年廉村镇老龚庄-袁庄通村公路（第二批）建设项目</t>
  </si>
  <si>
    <t>道路长1.7公里，4.5米宽，5厘米厚沥青混凝土道路</t>
  </si>
  <si>
    <t>老龚庄村</t>
  </si>
  <si>
    <t>项目建成后，不仅可解决987人群众出行难问题，同时也可为群众提供交通、物流、生产生活、产业发展等方面多种便利。</t>
  </si>
  <si>
    <t>项目建成后，不仅可解决本村64人贫困群众出行难问题，同时也可为贫困群众提供交通、物流、生产生活、产业发展提升等方面多种便利，进而拓宽贫困群众增收渠道。</t>
  </si>
  <si>
    <t>叶县2018年廉村镇新顾-崔王通村公路（第二批）建设项目</t>
  </si>
  <si>
    <t>项目建成后，不仅可解决997人群众出行难问题，同时也可为群众提供交通、物流、生产生活、产业发展等方面多种便利。</t>
  </si>
  <si>
    <t>叶县2018年田庄乡后瓦路-朱庄通村公路（第二批）建设项目</t>
  </si>
  <si>
    <t>道路长2.23公里，4.5米宽，18厘米厚水泥混凝土道路</t>
  </si>
  <si>
    <t>英李村</t>
  </si>
  <si>
    <t>项目建成后，不仅可解决1756人群众出行难问题，同时也可为群众提供交通、物流、生产生活、产业发展等方面多种便利。</t>
  </si>
  <si>
    <t>项目建成后，不仅可解决本村17人贫困群众出行难问题，同时也可为贫困群众提供交通、物流、生产生活、产业发展提升等方面多种便利，进而拓宽贫困群众增收渠道。</t>
  </si>
  <si>
    <t>叶县2018年田庄乡尤潦-郑南公路通村公路（第二批）建设项目</t>
  </si>
  <si>
    <t>道路长1.65公里，4.5米宽，5厘米厚沥青混凝土道路</t>
  </si>
  <si>
    <t>尤潦村</t>
  </si>
  <si>
    <t>项目建成后，不仅可解决2720人群众出行难问题，同时也可为群众提供交通、物流、生产生活、产业发展等方面多种便利。</t>
  </si>
  <si>
    <t>叶县2018年田庄乡常庄-郑南公路通村公路（第二批）建设项目</t>
  </si>
  <si>
    <t>道路长0.4公里，4.5米宽，5厘米厚沥青混凝土道路</t>
  </si>
  <si>
    <t>半坡常村</t>
  </si>
  <si>
    <t>项目建成后，不仅可解决1142人群众出行难问题，同时也可为群众提供交通、物流、生产生活、产业发展等方面多种便利。</t>
  </si>
  <si>
    <t>项目建成后，不仅可解决本村293人贫困群众出行难问题，同时也可为贫困群众提供交通、物流、生产生活、产业发展提升等方面多种便利，进而拓宽贫困群众增收渠道。</t>
  </si>
  <si>
    <t>叶县2018年田庄乡王老四-邵金线通村公路（第二批）建设项目</t>
  </si>
  <si>
    <t>道路长0.73公里，4.5米宽，18厘米厚水泥混凝土道路</t>
  </si>
  <si>
    <t>柏树李村</t>
  </si>
  <si>
    <t>项目建成后，不仅可解决1922人群众出行难问题，同时也可为群众提供交通、物流、生产生活、产业发展等方面多种便利。</t>
  </si>
  <si>
    <t>叶县2018年田庄乡小刘庄-工业路通村公路（第二批）建设项目</t>
  </si>
  <si>
    <t>牛庄村</t>
  </si>
  <si>
    <t>叶县2018年田庄乡崔庄-邵金线通村公路（第二批）建设项目</t>
  </si>
  <si>
    <t>道路长1.05公里，4.5米宽，18厘米厚水泥混凝土道路</t>
  </si>
  <si>
    <t>东杨庄</t>
  </si>
  <si>
    <t>项目建成后，不仅可解决1850人群众出行难问题，同时也可为群众提供交通、物流、生产生活、产业发展等方面多种便利。</t>
  </si>
  <si>
    <t>项目建成后，不仅可解决本村20人贫困群众出行难问题，同时也可为贫困群众提供交通、物流、生产生活、产业发展提升等方面多种便利，进而拓宽贫困群众增收渠道。</t>
  </si>
  <si>
    <t>叶县2018年夏李乡平桐路-岳楼通村公路（第二批）建设项目</t>
  </si>
  <si>
    <t>道路长2.53公里，4.5米宽，5厘米厚沥青混凝土道路</t>
  </si>
  <si>
    <t>岳楼村</t>
  </si>
  <si>
    <t>项目建成后，不仅可解决2260人群众出行难问题，同时也可为群众提供交通、物流、生产生活、产业发展等方面多种便利。</t>
  </si>
  <si>
    <t>叶县2018年任店镇新营村道通村公路（第二批）建设项目</t>
  </si>
  <si>
    <t>道路长1.47公里，4.5米宽，18厘米厚水泥混凝土道路</t>
  </si>
  <si>
    <t>新营村</t>
  </si>
  <si>
    <t>项目建成后，不仅可解决739人群众出行难问题，同时也可为群众提供交通、物流、生产生活、产业发展等方面多种便利。</t>
  </si>
  <si>
    <t>叶县2018年龙泉乡南莫庄—胡王寨通村公路（第二批）建设项目</t>
  </si>
  <si>
    <t>道路长1.73公里，4.5米宽，18厘米厚水泥混凝土道路</t>
  </si>
  <si>
    <t>南莫庄村</t>
  </si>
  <si>
    <t>项目建成后，不仅可解决1751人群众出行难问题，同时也可为群众提供交通、物流、生产生活、产业发展等方面多种便利。</t>
  </si>
  <si>
    <t>叶县2018年龙泉乡小河王—南曹庄通村公路（第二批）建设项目</t>
  </si>
  <si>
    <t>小河王村</t>
  </si>
  <si>
    <t>项目建成后，不仅可解决1001人群众出行难问题，同时也可为群众提供交通、物流、生产生活、产业发展等方面多种便利。</t>
  </si>
  <si>
    <t>叶县2018年龙泉乡铁张-平龙路通村公路（第二批）建设项目</t>
  </si>
  <si>
    <t>道路长0.84公里，4.5米宽，5厘米厚沥青混凝土道路</t>
  </si>
  <si>
    <t>铁张村</t>
  </si>
  <si>
    <t>项目建成后，不仅可解决1359人群众出行难问题，同时也可为群众提供交通、物流、生产生活、产业发展等方面多种便利。</t>
  </si>
  <si>
    <t>项目建成后，不仅可解决本村27人贫困群众出行难问题，同时也可为贫困群众提供交通、物流、生产生活、产业发展提升等方面多种便利，进而拓宽贫困群众增收渠道。</t>
  </si>
  <si>
    <t>叶县2018年龙泉乡曹庄-平龙线通村公路（第二批）建设项目</t>
  </si>
  <si>
    <t>道路长1.48公里，4.5米宽，5厘米厚沥青混凝土道路</t>
  </si>
  <si>
    <t>曹庄村</t>
  </si>
  <si>
    <t>项目建成后，不仅可解决880人群众出行难问题，同时也可为群众提供交通、物流、生产生活、产业发展等方面多种便利。</t>
  </si>
  <si>
    <t>项目建成后，不仅可解决本村277人贫困群众出行难问题，同时也可为贫困群众提供交通、物流、生产生活、产业发展提升等方面多种便利，进而拓宽贫困群众增收渠道。</t>
  </si>
  <si>
    <t>叶县2018年龙泉乡胡营-洪辛线通村公路（第二批）建设项目</t>
  </si>
  <si>
    <t>胡营村</t>
  </si>
  <si>
    <t>项目建成后，不仅可解决本村56人贫困群众出行难问题，同时也可为贫困群众提供交通、物流、生产生活、产业发展提升等方面多种便利，进而拓宽贫困群众增收渠道。</t>
  </si>
  <si>
    <t>叶县2018年龙泉乡平龙路—白浩庄-郭庄通村公路（第二批）建设项目</t>
  </si>
  <si>
    <t>道路长2.025公里，4.5米宽，5厘米厚沥青混凝土道路</t>
  </si>
  <si>
    <t>白浩庄村</t>
  </si>
  <si>
    <t>项目建成后，不仅可解决791人群众出行难问题，同时也可为群众提供交通、物流、生产生活、产业发展等方面多种便利。</t>
  </si>
  <si>
    <t>叶县2018年龙泉乡王明阳-曹蔡线通村公路（第二批）建设项目</t>
  </si>
  <si>
    <t>道路长1.07公里，4.5米宽，18厘米厚水泥混凝土道路</t>
  </si>
  <si>
    <t>雷岗村</t>
  </si>
  <si>
    <t>项目建成后，不仅可解决1703人群众出行难问题，同时也可为群众提供交通、物流、生产生活、产业发展等方面多种便利。</t>
  </si>
  <si>
    <t>项目建成后，不仅可解决本村58人贫困群众出行难问题，同时也可为贫困群众提供交通、物流、生产生活、产业发展提升等方面多种便利，进而拓宽贫困群众增收渠道。</t>
  </si>
  <si>
    <t>叶县2018年龙泉乡冢张-平龙路通村公路（第二批）建设项目</t>
  </si>
  <si>
    <t>道路长2.165公里，4.5米宽，18厘米厚水泥混凝土道路</t>
  </si>
  <si>
    <t>冢张村</t>
  </si>
  <si>
    <t>项目建成后，不仅可解决1192人群众出行难问题，同时也可为群众提供交通、物流、生产生活、产业发展等方面多种便利。</t>
  </si>
  <si>
    <t>项目建成后，不仅可解决本村84人贫困群众出行难问题，同时也可为贫困群众提供交通、物流、生产生活、产业发展提升等方面多种便利，进而拓宽贫困群众增收渠道。</t>
  </si>
  <si>
    <t>叶县2018年龙泉乡彭庄—辛单庄通村公路（第二批）建设项目</t>
  </si>
  <si>
    <t>道路长2.265公里，4.5米宽，5厘米厚沥青混凝土道路</t>
  </si>
  <si>
    <t>彭庄村</t>
  </si>
  <si>
    <t>项目建成后，不仅可解决1745人群众出行难问题，同时也可为群众提供交通、物流、生产生活、产业发展等方面多种便利。</t>
  </si>
  <si>
    <t>项目建成后，不仅可解决本村579人贫困群众出行难问题，同时也可为贫困群众提供交通、物流、生产生活、产业发展提升等方面多种便利，进而拓宽贫困群众增收渠道。</t>
  </si>
  <si>
    <t>叶县2018年龙泉乡全集村道通村公路（第二批）建设项目</t>
  </si>
  <si>
    <t>道路长1.65公里，4.5米宽，18厘米厚水泥混凝土道路</t>
  </si>
  <si>
    <t>全集村</t>
  </si>
  <si>
    <t>项目建成后，不仅可解决1877人群众出行难问题，同时也可为群众提供交通、物流、生产生活、产业发展等方面多种便利。</t>
  </si>
  <si>
    <t>项目建成后，不仅可解决本村37人贫困群众出行难问题，同时也可为贫困群众提供交通、物流、生产生活、产业发展提升等方面多种便利，进而拓宽贫困群众增收渠道。</t>
  </si>
  <si>
    <t>叶县2018年龙泉乡南大营-小营通村公路（第二批）建设项目</t>
  </si>
  <si>
    <t>道路长1.02公里，4.5米宽，18厘米厚水泥混凝土道路</t>
  </si>
  <si>
    <t>南大营村</t>
  </si>
  <si>
    <t>项目建成后，不仅可解决1594人群众出行难问题，同时也可为群众提供交通、物流、生产生活、产业发展等方面多种便利。</t>
  </si>
  <si>
    <t>项目建成后，不仅可解决本村114人贫困群众出行难问题，同时也可为贫困群众提供交通、物流、生产生活、产业发展提升等方面多种便利，进而拓宽贫困群众增收渠道。</t>
  </si>
  <si>
    <t>叶县2018年龙泉乡北大营-邵金线通村公路（第二批）建设项目</t>
  </si>
  <si>
    <t>道路长1.23公里，4.5米宽，5厘米厚沥青混凝土道路</t>
  </si>
  <si>
    <t>北大营村</t>
  </si>
  <si>
    <t>项目建成后，不仅可解决1258人群众出行难问题，同时也可为群众提供交通、物流、生产生活、产业发展等方面多种便利。</t>
  </si>
  <si>
    <t>叶县2018年辛店镇东白庄村道通村公路（第二批）建设项目</t>
  </si>
  <si>
    <t>道路长1.45公里，4.5米宽，18厘米厚水泥混凝土道路</t>
  </si>
  <si>
    <t>东白庄村</t>
  </si>
  <si>
    <t>项目建成后，不仅可解决2150人群众出行难问题，同时也可为群众提供交通、物流、生产生活、产业发展等方面多种便利。</t>
  </si>
  <si>
    <t>项目建成后，不仅可解决本村613人贫困群众出行难问题，同时也可为贫困群众提供交通、物流、生产生活、产业发展提升等方面多种便利，进而拓宽贫困群众增收渠道。</t>
  </si>
  <si>
    <t>叶县2018年辛店镇小李庄-洪辛线通村公路（第二批）建设项目</t>
  </si>
  <si>
    <t>道路长1.4公里，4.5米宽，5厘米厚沥青混凝土道路</t>
  </si>
  <si>
    <t>岗底村</t>
  </si>
  <si>
    <t>叶县2018年辛店镇平桐线—杨喜沟通村公路（第二批）建设项目</t>
  </si>
  <si>
    <t>道路长0.55公里，4.5米宽，18厘米厚水泥混凝土道路</t>
  </si>
  <si>
    <t>赵沟村</t>
  </si>
  <si>
    <t>项目建成后，不仅可解决1408人群众出行难问题，同时也可为群众提供交通、物流、生产生活、产业发展等方面多种便利。</t>
  </si>
  <si>
    <t>项目建成后，不仅可解决本村395人贫困群众出行难问题，同时也可为贫困群众提供交通、物流、生产生活、产业发展提升等方面多种便利，进而拓宽贫困群众增收渠道。</t>
  </si>
  <si>
    <t>叶县2018年仙台镇老樊寨村道通村公路（第二批）建设项目</t>
  </si>
  <si>
    <t>道路长0.82公里，4.5米宽，18厘米厚水泥混凝土道路</t>
  </si>
  <si>
    <t>老樊寨村</t>
  </si>
  <si>
    <t>项目建成后，不仅可解决1588人群众出行难问题，同时也可为群众提供交通、物流、生产生活、产业发展等方面多种便利。</t>
  </si>
  <si>
    <t>项目建成后，不仅可解决本村902人贫困群众出行难问题，同时也可为贫困群众提供交通、物流、生产生活、产业发展提升等方面多种便利，进而拓宽贫困群众增收渠道。</t>
  </si>
  <si>
    <t>叶县2018年仙台镇孟娄线-北庞庄通村公路（第二批）建设项目</t>
  </si>
  <si>
    <t>北庞庄村</t>
  </si>
  <si>
    <t>项目建成后，不仅可解决1537人群众出行难问题，同时也可为群众提供交通、物流、生产生活、产业发展等方面多种便利。</t>
  </si>
  <si>
    <t>项目建成后，不仅可解决本村896人贫困群众出行难问题，同时也可为贫困群众提供交通、物流、生产生活、产业发展提升等方面多种便利，进而拓宽贫困群众增收渠道。</t>
  </si>
  <si>
    <t>叶县2018年田庄乡 仙小仙-邵桥通村公路（第二批）建设项目</t>
  </si>
  <si>
    <t>道路长1.632公里，4.5米宽，18厘米厚水泥混凝土道路</t>
  </si>
  <si>
    <t>千兵营村</t>
  </si>
  <si>
    <t>项目建成后，不仅可解决2100人群众出行难问题，同时也可为群众提供交通、物流、生产生活、产业发展等方面多种便利。</t>
  </si>
  <si>
    <t>项目建成后，不仅可解决本村726人贫困群众出行难问题，同时也可为贫困群众提供交通、物流、生产生活、产业发展提升等方面多种便利，进而拓宽贫困群众增收渠道。</t>
  </si>
  <si>
    <t>叶县2018年田庄乡 张申庄-叶沙路通村公路（第二批）建设项目</t>
  </si>
  <si>
    <t>道路长1.394公里，4.5米宽，5厘米厚沥青混凝土道路</t>
  </si>
  <si>
    <t>张申庄村、道庄村</t>
  </si>
  <si>
    <t>项目建成后，不仅可解决3274人群众出行难问题，同时也可为群众提供交通、物流、生产生活、产业发展等方面多种便利。</t>
  </si>
  <si>
    <t>项目建成后，不仅可解决本村115人贫困群众出行难问题，同时也可为贫困群众提供交通、物流、生产生活、产业发展提升等方面多种便利，进而拓宽贫困群众增收渠道。</t>
  </si>
  <si>
    <t>叶县2018年田庄乡后马路-三官庙通村公路（第二批）建设项目</t>
  </si>
  <si>
    <t>道路长1.616公里，4.5米宽，5厘米厚沥青混凝土道路</t>
  </si>
  <si>
    <t>三官庙村、千兵营</t>
  </si>
  <si>
    <t>项目建成后，不仅可解决3425人群众出行难问题，同时也可为群众提供交通、物流、生产生活、产业发展等方面多种便利。</t>
  </si>
  <si>
    <t>项目建成后，不仅可解决本村740人贫困群众出行难问题，同时也可为贫困群众提供交通、物流、生产生活、产业发展提升等方面多种便利，进而拓宽贫困群众增收渠道。</t>
  </si>
  <si>
    <t>叶县2018年廉村镇 肖马-甘刘通村公路（第二批）建设项目</t>
  </si>
  <si>
    <t>道路长1.675公里，4.5米宽，18厘米厚水泥混凝土道路</t>
  </si>
  <si>
    <t>甘刘村</t>
  </si>
  <si>
    <t>项目建成后，不仅可解决2172人群众出行难问题，同时也可为群众提供交通、物流、生产生活、产业发展等方面多种便利。</t>
  </si>
  <si>
    <t>项目建成后，不仅可解决本村311人贫困群众出行难问题，同时也可为贫困群众提供交通、物流、生产生活、产业发展提升等方面多种便利，进而拓宽贫困群众增收渠道。</t>
  </si>
  <si>
    <t>叶县2018年廉村镇 叶廉路-后王-路庄通村公路（第二批）建设项目</t>
  </si>
  <si>
    <t>道路长1.882公里，4.5米宽，5厘米厚沥青混凝土道路</t>
  </si>
  <si>
    <t>后王村</t>
  </si>
  <si>
    <t>项目建成后，不仅可解决2475人群众出行难问题，同时也可为群众提供交通、物流、生产生活、产业发展等方面多种便利。</t>
  </si>
  <si>
    <t>项目建成后，不仅可解决本村567人贫困群众出行难问题，同时也可为贫困群众提供交通、物流、生产生活、产业发展提升等方面多种便利，进而拓宽贫困群众增收渠道。</t>
  </si>
  <si>
    <t>叶县2018年廉村镇 汪庄-洪辛线通村公路（第二批）建设项目</t>
  </si>
  <si>
    <t>汪庄村</t>
  </si>
  <si>
    <t>叶县2018年廉村镇 陈湾-洪辛线通村公路（第二批）建设项目</t>
  </si>
  <si>
    <t>道路长0.457公里，4.5米宽，18厘米厚水泥混凝土道路</t>
  </si>
  <si>
    <t>老龚庄村、高柳</t>
  </si>
  <si>
    <t>项目建成后，不仅可解决1920人群众出行难问题，同时也可为群众提供交通、物流、生产生活、产业发展等方面多种便利。</t>
  </si>
  <si>
    <t>项目建成后，不仅可解决本村320人贫困群众出行难问题，同时也可为贫困群众提供交通、物流、生产生活、产业发展提升等方面多种便利，进而拓宽贫困群众增收渠道。</t>
  </si>
  <si>
    <t>叶县2018年邓李乡 湾李-杜谢通村公路（第二批）建设项目</t>
  </si>
  <si>
    <t>道路长1.835公里，4.5米宽，18厘米厚水泥混凝土道路</t>
  </si>
  <si>
    <t>湾李村</t>
  </si>
  <si>
    <t>项目建成后，不仅可解决2467人群众出行难问题，同时也可为群众提供交通、物流、生产生活、产业发展等方面多种便利。</t>
  </si>
  <si>
    <t>叶县2018年邓李乡 璋环寺-军张村通村公路（第二批）建设项目</t>
  </si>
  <si>
    <t>璋环寺村</t>
  </si>
  <si>
    <t>叶县2018年叶邑镇 邮亭-逍白线通村公路（第二批）建设项目</t>
  </si>
  <si>
    <t>道路长1.9公里，4.5米宽，18厘米厚水泥混凝土道路</t>
  </si>
  <si>
    <t>邮亭村、兰庄村</t>
  </si>
  <si>
    <t>项目建成后，不仅可解决3600人群众出行难问题，同时也可为群众提供交通、物流、生产生活、产业发展等方面多种便利。</t>
  </si>
  <si>
    <t>项目建成后，不仅可解决本村86人贫困群众出行难问题，同时也可为贫困群众提供交通、物流、生产生活、产业发展提升等方面多种便利，进而拓宽贫困群众增收渠道。</t>
  </si>
  <si>
    <t>叶县2018年叶邑镇 平龙路-安庄-小王庄通村公路（第二批）建设项目</t>
  </si>
  <si>
    <t>道路长2.18公里，4.5米宽，18厘米厚水泥混凝土道路</t>
  </si>
  <si>
    <t>双庄村、南大王庄、</t>
  </si>
  <si>
    <t>项目建成后，不仅可解决2973人群众出行难问题，同时也可为群众提供交通、物流、生产生活、产业发展等方面多种便利。</t>
  </si>
  <si>
    <t>项目建成后，不仅可解决本村444人贫困群众出行难问题，同时也可为贫困群众提供交通、物流、生产生活、产业发展提升等方面多种便利，进而拓宽贫困群众增收渠道。</t>
  </si>
  <si>
    <t>叶县2018年叶邑镇 宋寨-小兰庄通村公路（第二批）建设项目</t>
  </si>
  <si>
    <t>道路长1.49公里，4.5米宽，18厘米厚水泥混凝土道路</t>
  </si>
  <si>
    <t>樊庄村</t>
  </si>
  <si>
    <t>项目建成后，不仅可解决2241人群众出行难问题，同时也可为群众提供交通、物流、生产生活、产业发展等方面多种便利。</t>
  </si>
  <si>
    <t>项目建成后，不仅可解决本村187人贫困群众出行难问题，同时也可为贫困群众提供交通、物流、生产生活、产业发展提升等方面多种便利，进而拓宽贫困群众增收渠道。</t>
  </si>
  <si>
    <t>叶县2018年夏李乡 董湖-任店岗通村公路（第二批）建设项目</t>
  </si>
  <si>
    <t>董湖村</t>
  </si>
  <si>
    <t>项目建成后，不仅可解决2024人群众出行难问题，同时也可为群众提供交通、物流、生产生活、产业发展等方面多种便利。</t>
  </si>
  <si>
    <t>项目建成后，不仅可解决本村785人贫困群众出行难问题，同时也可为贫困群众提供交通、物流、生产生活、产业发展提升等方面多种便利，进而拓宽贫困群众增收渠道。</t>
  </si>
  <si>
    <t>叶县2018年夏李乡葛庄—板厂—苗庄通村公路（第二批）建设项目</t>
  </si>
  <si>
    <t>葛庄村</t>
  </si>
  <si>
    <t>项目建成后，不仅可解决1683人群众出行难问题，同时也可为群众提供交通、物流、生产生活、产业发展等方面多种便利。</t>
  </si>
  <si>
    <t>项目建成后，不仅可解决本村653人贫困群众出行难问题，同时也可为贫困群众提供交通、物流、生产生活、产业发展提升等方面多种便利，进而拓宽贫困群众增收渠道。</t>
  </si>
  <si>
    <t>叶县2018年辛店镇赵寨—油坊李—东柳庄通村公路（第二批）建设项目</t>
  </si>
  <si>
    <t>道路长2.070公里，4.5米宽，5厘米厚沥青混凝土道路</t>
  </si>
  <si>
    <t>赵寨村、油坊李村、东柳庄村</t>
  </si>
  <si>
    <t>项目建成后，不仅可解决5231人群众出行难问题，同时也可为群众提供交通、物流、生产生活、产业发展等方面多种便利。</t>
  </si>
  <si>
    <t>项目建成后，不仅可解决本村1188人贫困群众出行难问题，同时也可为贫困群众提供交通、物流、生产生活、产业发展提升等方面多种便利，进而拓宽贫困群众增收渠道。</t>
  </si>
  <si>
    <t>叶县2018年辛店镇 龚庄-聂庄通村公路（第二批）建设项目</t>
  </si>
  <si>
    <t>龚庄村</t>
  </si>
  <si>
    <t>项目建成后，不仅可解决1337人群众出行难问题，同时也可为群众提供交通、物流、生产生活、产业发展等方面多种便利。</t>
  </si>
  <si>
    <t>叶县2018年辛店镇 水库路—铁佛寺通村公路（第二批）建设项目</t>
  </si>
  <si>
    <t>道路长0.86公里，4.5米宽，5厘米厚沥青混凝土道路</t>
  </si>
  <si>
    <t>铁佛寺村</t>
  </si>
  <si>
    <t>项目建成后，不仅可解决764人群众出行难问题，同时也可为群众提供交通、物流、生产生活、产业发展等方面多种便利。</t>
  </si>
  <si>
    <t>项目建成后，不仅可解决本村318人贫困群众出行难问题，同时也可为贫困群众提供交通、物流、生产生活、产业发展提升等方面多种便利，进而拓宽贫困群众增收渠道。</t>
  </si>
  <si>
    <t>叶县2018年廉村镇 廉前线-何庄-小庄王通村公路（第二批）建设项目</t>
  </si>
  <si>
    <r>
      <t>道路长4.245公里，4</t>
    </r>
    <r>
      <rPr>
        <sz val="16"/>
        <rFont val="宋体"/>
        <family val="0"/>
      </rPr>
      <t>.5米宽，18厘米厚水泥混凝土道路</t>
    </r>
  </si>
  <si>
    <t>叶县2018年仙台镇 辛堂村道通村公路（第二批）建设项目</t>
  </si>
  <si>
    <r>
      <t>道路长0.93公里，4</t>
    </r>
    <r>
      <rPr>
        <sz val="16"/>
        <rFont val="宋体"/>
        <family val="0"/>
      </rPr>
      <t>.5米宽，18厘米厚水泥混凝土道路</t>
    </r>
  </si>
  <si>
    <t>辛堂村</t>
  </si>
  <si>
    <t>项目建成后，不仅可解决1998人群众出行难问题，同时也可为群众提供交通、物流、生产生活、产业发展等方面多种便利。</t>
  </si>
  <si>
    <t>叶县2018年仙台镇 柳树王-布杨村通村公路（第二批）建设项目</t>
  </si>
  <si>
    <t>道路长1.36公里，4.5米宽，5厘米厚沥青混凝土道路</t>
  </si>
  <si>
    <t>柳树王村、布杨村</t>
  </si>
  <si>
    <t>项目建成后，不仅可解决1839人群众出行难问题，同时也可为群众提供交通、物流、生产生活、产业发展等方面多种便利。</t>
  </si>
  <si>
    <t>项目建成后，不仅可解决本村72人贫困群众出行难问题，同时也可为贫困群众提供交通、物流、生产生活、产业发展提升等方面多种便利，进而拓宽贫困群众增收渠道。</t>
  </si>
  <si>
    <t>叶县2018年仙台镇 刘建庄村道通村公路（第二批）建设项目</t>
  </si>
  <si>
    <r>
      <t>道路长0.75公里，4</t>
    </r>
    <r>
      <rPr>
        <sz val="16"/>
        <rFont val="宋体"/>
        <family val="0"/>
      </rPr>
      <t>.5米宽，18厘米厚水泥混凝土道路</t>
    </r>
  </si>
  <si>
    <t>刘建庄村</t>
  </si>
  <si>
    <t>项目建成后，不仅可解决966人群众出行难问题，同时也可为群众提供交通、物流、生产生活、产业发展等方面多种便利。</t>
  </si>
  <si>
    <t>项目建成后，不仅可解决本村127人贫困群众出行难问题，同时也可为贫困群众提供交通、物流、生产生活、产业发展提升等方面多种便利，进而拓宽贫困群众增收渠道。</t>
  </si>
  <si>
    <t>叶县2018年辛店镇 雷草洼—杨茂吴通村公路（第二批）建设项目</t>
  </si>
  <si>
    <t xml:space="preserve">蕾草洼村 </t>
  </si>
  <si>
    <t>项目建成后，不仅可解决795人群众出行难问题，同时也可为群众提供交通、物流、生产生活、产业发展等方面多种便利。</t>
  </si>
  <si>
    <t>项目建成后，不仅可解决本村276人贫困群众出行难问题，同时也可为贫困群众提供交通、物流、生产生活、产业发展提升等方面多种便利，进而拓宽贫困群众增收渠道。</t>
  </si>
  <si>
    <t>小计</t>
  </si>
  <si>
    <t>计划对111个村，新建通村道路123.4公里。</t>
  </si>
  <si>
    <t>项目建成后可解决190827人出行难问题</t>
  </si>
  <si>
    <t>解决21252人贫困群众出行难问题</t>
  </si>
  <si>
    <t>叶县2019年平龙路—小河郭通村公路项目</t>
  </si>
  <si>
    <t>长0.8公里，4.5米宽，厚18厘米水泥混凝土路面</t>
  </si>
  <si>
    <t>小河郭村</t>
  </si>
  <si>
    <t>2019年11月15日前</t>
  </si>
  <si>
    <t>2019年11月20日前</t>
  </si>
  <si>
    <t>2019年12月30日前</t>
  </si>
  <si>
    <t>2020年1月30日前</t>
  </si>
  <si>
    <t xml:space="preserve"> 叶县2019年西环—邱寨通村公路项目</t>
  </si>
  <si>
    <t>长1公里，4.5米宽，厚18厘米水泥混凝土路面</t>
  </si>
  <si>
    <t>盐都街道办事处</t>
  </si>
  <si>
    <t>邱寨村</t>
  </si>
  <si>
    <t>项目建成后，不仅可解决2353人群众出行难问题，同时也可为群众提供交通、物流、生产生活、产业发展等方面多种便利。</t>
  </si>
  <si>
    <t>项目建成后，不仅可解决本村6人贫困群众出行难问题，同时也可为贫困群众提供交通、物流、生产生活、产业发展提升等方面多种便利，进而拓宽贫困群众增收渠道。</t>
  </si>
  <si>
    <t>叶县2019年坟台徐村道通村公路项目</t>
  </si>
  <si>
    <t>长0.9公里，4米宽，厚5厘米沥青混凝土路面</t>
  </si>
  <si>
    <t>廉村村</t>
  </si>
  <si>
    <t>坟台徐村</t>
  </si>
  <si>
    <t>项目建成后，不仅可解决1371人群众出行难问题，同时也可为群众提供交通、物流、生产生活、产业发展等方面多种便利。</t>
  </si>
  <si>
    <t>项目建成后，不仅可解决本村52人贫困群众出行难问题，同时也可为贫困群众提供交通、物流、生产生活、产业发展提升等方面多种便利，进而拓宽贫困群众增收渠道。</t>
  </si>
  <si>
    <t>叶县2019年銮场李—妆头通村公路项目</t>
  </si>
  <si>
    <t>长1.4公里，4.5米宽，厚18厘米水泥混凝土路面</t>
  </si>
  <si>
    <t>妆头村</t>
  </si>
  <si>
    <t>项目建成后，不仅可解决本村522人贫困群众出行难问题，同时也可为贫困群众提供交通、物流、生产生活、产业发展提升等方面多种便利，进而拓宽贫困群众增收渠道。</t>
  </si>
  <si>
    <t>叶县2019年水库路—响堂通村公路项目</t>
  </si>
  <si>
    <t>长1.2公里，4米宽，厚5厘米沥青混凝土路面</t>
  </si>
  <si>
    <t>响堂村</t>
  </si>
  <si>
    <t>项目建成后，不仅可解决1953人群众出行难问题，同时也可为群众提供交通、物流、生产生活、产业发展等方面多种便利。</t>
  </si>
  <si>
    <t>项目建成后，不仅可解决本村155人贫困群众出行难问题，同时也可为贫困群众提供交通、物流、生产生活、产业发展提升等方面多种便利，进而拓宽贫困群众增收渠道。</t>
  </si>
  <si>
    <t>叶县2019年黄李—潘寨通村公路项目</t>
  </si>
  <si>
    <t>长1.2公里，4.5米宽，厚18厘米水泥混凝土路面</t>
  </si>
  <si>
    <t>潘寨村</t>
  </si>
  <si>
    <t>项目建成后，不仅可解决3186人群众出行难问题，同时也可为群众提供交通、物流、生产生活、产业发展等方面多种便利。</t>
  </si>
  <si>
    <t>项目建成后，不仅可解决本村106人贫困群众出行难问题，同时也可为贫困群众提供交通、物流、生产生活、产业发展提升等方面多种便利，进而拓宽贫困群众增收渠道。</t>
  </si>
  <si>
    <t>叶县2019年前邢—后邢通村公路项目</t>
  </si>
  <si>
    <t>长1.17公里，4.5米宽，厚18厘米水泥混凝土路面</t>
  </si>
  <si>
    <t>前刑村、后刑村</t>
  </si>
  <si>
    <t>项目建成后，不仅可解决776人群众出行难问题，同时也可为群众提供交通、物流、生产生活、产业发展等方面多种便利。</t>
  </si>
  <si>
    <t>项目建成后，不仅可解决本村12人贫困群众出行难问题，同时也可为贫困群众提供交通、物流、生产生活、产业发展提升等方面多种便利，进而拓宽贫困群众增收渠道。</t>
  </si>
  <si>
    <t>叶县2019年孤古岭—逍白线通村公路项目</t>
  </si>
  <si>
    <t>长1.15公里，4.5米宽，厚18厘米水泥混凝土路面</t>
  </si>
  <si>
    <t>孤古岭</t>
  </si>
  <si>
    <t>项目建成后，不仅可解决1108人群众出行难问题，同时也可为群众提供交通、物流、生产生活、产业发展等方面多种便利。</t>
  </si>
  <si>
    <t>项目建成后，不仅可解决本村128人贫困群众出行难问题，同时也可为贫困群众提供交通、物流、生产生活、产业发展提升等方面多种便利，进而拓宽贫困群众增收渠道。</t>
  </si>
  <si>
    <t>叶县2019年刘东华东-村部通村公路项目</t>
  </si>
  <si>
    <t>长0.45公里，4.5米宽，厚18厘米水泥混凝土路面</t>
  </si>
  <si>
    <t>刘东华</t>
  </si>
  <si>
    <t>项目建成后，不仅可解决2244人群众出行难问题，同时也可为群众提供交通、物流、生产生活、产业发展等方面多种便利。</t>
  </si>
  <si>
    <t>项目建成后，不仅可解决本村287人贫困群众出行难问题，同时也可为贫困群众提供交通、物流、生产生活、产业发展提升等方面多种便利，进而拓宽贫困群众增收渠道。</t>
  </si>
  <si>
    <t>叶县2019年暖泉村道通村公路项目</t>
  </si>
  <si>
    <t>长1.67公里，4.5米宽，厚5厘米沥青混凝土路面</t>
  </si>
  <si>
    <t>项目建成后，不仅可解决1224人群众出行难问题，同时也可为群众提供交通、物流、生产生活、产业发展等方面多种便利。</t>
  </si>
  <si>
    <t>项目建成后，不仅可解决本村141人贫困群众出行难问题，同时也可为贫困群众提供交通、物流、生产生活、产业发展提升等方面多种便利，进而拓宽贫困群众增收渠道。</t>
  </si>
  <si>
    <t>叶县2019年新营—刘岭通村公路项目</t>
  </si>
  <si>
    <t>长1.1公里，4.5米宽，厚18厘米水泥混凝土路面</t>
  </si>
  <si>
    <t>新营村、刘领村</t>
  </si>
  <si>
    <t>项目建成后，不仅可解决1744人群众出行难问题，同时也可为群众提供交通、物流、生产生活、产业发展等方面多种便利。</t>
  </si>
  <si>
    <t>叶县2019年大河庄—南曹庄通村公路项目</t>
  </si>
  <si>
    <t>长1.67公里，4.5米宽，厚18厘米水泥混凝土路面</t>
  </si>
  <si>
    <t>大河庄、南曹庄</t>
  </si>
  <si>
    <t>项目建成后，不仅可解决1930人群众出行难问题，同时也可为群众提供交通、物流、生产生活、产业发展等方面多种便利。</t>
  </si>
  <si>
    <t>项目建成后，不仅可解决本村215人贫困群众出行难问题，同时也可为贫困群众提供交通、物流、生产生活、产业发展提升等方面多种便利，进而拓宽贫困群众增收渠道。</t>
  </si>
  <si>
    <t>叶县2019年洪辛线-贾庄通村公路项目</t>
  </si>
  <si>
    <t>长4.2公里，4.5米宽，厚5厘米沥青混凝土路面</t>
  </si>
  <si>
    <t>贾庄村</t>
  </si>
  <si>
    <t>项目建成后，不仅可解决1618人群众出行难问题，同时也可为群众提供交通、物流、生产生活、产业发展等方面多种便利。</t>
  </si>
  <si>
    <t>项目建成后，不仅可解决本村24人贫困群众出行难问题，同时也可为贫困群众提供交通、物流、生产生活、产业发展提升等方面多种便利，进而拓宽贫困群众增收渠道。</t>
  </si>
  <si>
    <t>叶县2019年坡魏村道通村公路项目</t>
  </si>
  <si>
    <t>长0.65公里，4.5米宽，厚18厘米水泥混凝土路面</t>
  </si>
  <si>
    <t>项目建成后，不仅可解决1157人群众出行难问题，同时也可为群众提供交通、物流、生产生活、产业发展等方面多种便利。</t>
  </si>
  <si>
    <t>项目建成后，不仅可解决本村109人贫困群众出行难问题，同时也可为贫困群众提供交通、物流、生产生活、产业发展提升等方面多种便利，进而拓宽贫困群众增收渠道。</t>
  </si>
  <si>
    <t>叶县2019年洪辛路--焦庄通村公路项目</t>
  </si>
  <si>
    <t>长0.87公里，4.5米宽，厚18厘米水泥混凝土路面</t>
  </si>
  <si>
    <t>焦庄村</t>
  </si>
  <si>
    <t>项目建成后，不仅可解决1637人群众出行难问题，同时也可为群众提供交通、物流、生产生活、产业发展等方面多种便利。</t>
  </si>
  <si>
    <t>项目建成后，不仅可解决本村44人贫困群众出行难问题，同时也可为贫困群众提供交通、物流、生产生活、产业发展提升等方面多种便利，进而拓宽贫困群众增收渠道。</t>
  </si>
  <si>
    <t>叶县2019年时南线至湾张通村公路项目</t>
  </si>
  <si>
    <t>长0.42公里，4.5米宽，厚18厘米水泥混凝土路面</t>
  </si>
  <si>
    <t>湾张村</t>
  </si>
  <si>
    <t>项目建成后，不仅可解决518人群众出行难问题，同时也可为群众提供交通、物流、生产生活、产业发展等方面多种便利。</t>
  </si>
  <si>
    <t>叶县2019年新顾村道通村公路项目</t>
  </si>
  <si>
    <t>长1.3公里，4.5米宽，厚18厘米水泥混凝土路面</t>
  </si>
  <si>
    <t>项目建成后，不仅可解决996人群众出行难问题，同时也可为群众提供交通、物流、生产生活、产业发展等方面多种便利。</t>
  </si>
  <si>
    <t>叶县2019年穆寨至新赵庄通村公路项目</t>
  </si>
  <si>
    <t>长1公里，4.5米宽，厚5厘米沥青混凝土路面</t>
  </si>
  <si>
    <t>穆寨村、赵庄村</t>
  </si>
  <si>
    <t>项目建成后，不仅可解决2335人群众出行难问题，同时也可为群众提供交通、物流、生产生活、产业发展等方面多种便利。</t>
  </si>
  <si>
    <t>项目建成后，不仅可解决本村48人贫困群众出行难问题，同时也可为贫困群众提供交通、物流、生产生活、产业发展提升等方面多种便利，进而拓宽贫困群众增收渠道。</t>
  </si>
  <si>
    <t>叶县2019年东寨--叶舞路通村公路项目</t>
  </si>
  <si>
    <t>长1.24公里，4.5米宽，厚18厘米水泥混凝土路面</t>
  </si>
  <si>
    <t>东寨村</t>
  </si>
  <si>
    <t>项目建成后，不仅可解决786人群众出行难问题，同时也可为群众提供交通、物流、生产生活、产业发展等方面多种便利。</t>
  </si>
  <si>
    <t>叶县2019年章后线—蒋李水厂通村公路项目</t>
  </si>
  <si>
    <t>长1.53公里，4.5米宽，厚5厘米沥青混凝土路面</t>
  </si>
  <si>
    <t>蒋李村</t>
  </si>
  <si>
    <t>项目建成后，不仅可解决923人群众出行难问题，同时也可为群众提供交通、物流、生产生活、产业发展等方面多种便利。</t>
  </si>
  <si>
    <t>叶县2019年桐树庄通村公路项目</t>
  </si>
  <si>
    <t>长0.82公里，4.5米宽，厚5厘米沥青混凝土路面</t>
  </si>
  <si>
    <t>桐树庄村</t>
  </si>
  <si>
    <t>项目建成后，不仅可解决550人群众出行难问题，同时也可为群众提供交通、物流、生产生活、产业发展等方面多种便利。</t>
  </si>
  <si>
    <t>项目建成后，不仅可解决本村41人贫困群众出行难问题，同时也可为贫困群众提供交通、物流、生产生活、产业发展提升等方面多种便利，进而拓宽贫困群众增收渠道。</t>
  </si>
  <si>
    <t>叶县2019年高速桥—台刘北通村公路项目</t>
  </si>
  <si>
    <t>长0.5公里，4.5米宽，厚18厘米水泥混凝土路面</t>
  </si>
  <si>
    <t>台刘村</t>
  </si>
  <si>
    <t>项目建成后，不仅可解决2871人群众出行难问题，同时也可为群众提供交通、物流、生产生活、产业发展等方面多种便利。</t>
  </si>
  <si>
    <t>项目建成后，不仅可解决本村57人贫困群众出行难问题，同时也可为贫困群众提供交通、物流、生产生活、产业发展提升等方面多种便利，进而拓宽贫困群众增收渠道。</t>
  </si>
  <si>
    <t>叶县2019年洪王庄—殷湾通村公路项目</t>
  </si>
  <si>
    <t>洪庄杨</t>
  </si>
  <si>
    <t>殷湾村</t>
  </si>
  <si>
    <t>项目建成后，不仅可解决1959人群众出行难问题，同时也可为群众提供交通、物流、生产生活、产业发展等方面多种便利。</t>
  </si>
  <si>
    <t>项目建成后，不仅可解决本村23人贫困群众出行难问题，同时也可为贫困群众提供交通、物流、生产生活、产业发展提升等方面多种便利，进而拓宽贫困群众增收渠道。</t>
  </si>
  <si>
    <t>叶县2019年闫庄—砚池沟--234省道通村公路项目</t>
  </si>
  <si>
    <t>长3.72公里，4.5米宽，厚18厘米水泥混凝土路面</t>
  </si>
  <si>
    <t>项目建成后，不仅可解决1845人群众出行难问题，同时也可为群众提供交通、物流、生产生活、产业发展等方面多种便利。</t>
  </si>
  <si>
    <t>项目建成后，不仅可解决本村197人贫困群众出行难问题，同时也可为贫困群众提供交通、物流、生产生活、产业发展提升等方面多种便利，进而拓宽贫困群众增收渠道。</t>
  </si>
  <si>
    <t>叶县2019年大木厂-老寨山通村公路项目</t>
  </si>
  <si>
    <t>长2.5公里，4.5米宽，厚18厘米水泥混凝土路面</t>
  </si>
  <si>
    <t>大木厂村</t>
  </si>
  <si>
    <t>项目建成后，不仅可解决602人群众出行难问题，同时也可为群众提供交通、物流、生产生活、产业发展等方面多种便利。</t>
  </si>
  <si>
    <t>项目建成后，不仅可解决本村149人贫困群众出行难问题，同时也可为贫困群众提供交通、物流、生产生活、产业发展提升等方面多种便利，进而拓宽贫困群众增收渠道。</t>
  </si>
  <si>
    <t>叶县2019年叶邓路—魏庄通村公路项目</t>
  </si>
  <si>
    <t>魏庄村</t>
  </si>
  <si>
    <t>项目建成后，不仅可解决1971人群众出行难问题，同时也可为群众提供交通、物流、生产生活、产业发展等方面多种便利。</t>
  </si>
  <si>
    <t>叶县2019年焦庄—辛常线通村公路项目</t>
  </si>
  <si>
    <t>长2.37公里，5米宽，厚5厘米沥青混凝土路面</t>
  </si>
  <si>
    <t>项目建成后，不仅可解决1264人群众出行难问题，同时也可为群众提供交通、物流、生产生活、产业发展等方面多种便利。</t>
  </si>
  <si>
    <t>项目建成后，不仅可解决本村342人贫困群众出行难问题，同时也可为贫困群众提供交通、物流、生产生活、产业发展提升等方面多种便利，进而拓宽贫困群众增收渠道。</t>
  </si>
  <si>
    <t>计划对27个村，新建通村道路33.68公里。</t>
  </si>
  <si>
    <t>项目建成后可解决41403人出行难问题</t>
  </si>
  <si>
    <t>解决3072人贫困群众出行难问题</t>
  </si>
  <si>
    <t>2、水利局项目</t>
  </si>
  <si>
    <t>叶县2018年部分贫困村水利工程建设项目</t>
  </si>
  <si>
    <t>水库干渠维修、清淤总长3000米，渠道硬化420米；生产桥2座、管涵桥4座；新打机并14眼，其中60米深机井10眼,100米深机井4眼，配套潜水泵14台(套)。</t>
  </si>
  <si>
    <t>常村镇、田庄乡、廉村镇、仙台镇、叶邑镇、保安镇。</t>
  </si>
  <si>
    <t>金沟村、大娄庄村、月台村；半坡常村、千兵营村；甘刘村、高柳村；老樊寨、阁老吴；段庄村；庙岗村</t>
  </si>
  <si>
    <t>县水利局</t>
  </si>
  <si>
    <t>为全县六个乡镇11个村实施水利工程项目，提升改善14165人生产生活条件。</t>
  </si>
  <si>
    <t>为六个乡镇11个村452户，1538人贫困群众生产生活条件进行提升改善</t>
  </si>
  <si>
    <t>叶县2017-2018年脱贫攻坚农村饮水安全巩固提升工程</t>
  </si>
  <si>
    <t>为23个贫困发生率较高村建设饮水工程22处，新打机井22眼，配潜水泵22套，配套压力罐22套，消毒设施22套，新建管理用房22处，铺设配水及入户管网共310468m，</t>
  </si>
  <si>
    <t>全县6个乡镇23个村</t>
  </si>
  <si>
    <t>花阳、柳庄、三村、魏岗铺、辛庄、一村、寨王、孤古岭、金龙嘴、李家庄、暖泉、赵岭、中马、关庙李、太康村、徐王、苗庄、丰王、程庄、大木厂、岗底、遂庄、赵寨</t>
  </si>
  <si>
    <t>全县6个乡镇23个村23个贫困发生率较高村建设饮水安全工程,解决26402人饮水问题.</t>
  </si>
  <si>
    <t>该项目实施后，可解决贫困群众1711人安全饮水问题。</t>
  </si>
  <si>
    <t>2019年6月30日前</t>
  </si>
  <si>
    <t>叶县2017年脱贫攻坚农村饮水安全巩固提升工程。</t>
  </si>
  <si>
    <t>为23个贫困村建设饮水安全工程建设饮水工程26处，新打机井26眼，配潜水泵26套，配套压力罐26套，消毒设施26套，新建管理用房25处，铺设配水及入户管网共191015m，</t>
  </si>
  <si>
    <t>全县8个乡镇23个村</t>
  </si>
  <si>
    <t>尹湾、杨林庄、乔庄、葛河、杨庄、中刑 、白庙、养凤沟、宋庄、官庄、屈庄、小庄王、柴巴、张庄、道庄、王文成、韩庄、大湾张、刘文祥、桃奉、陈岗、吕楼、灰河郭</t>
  </si>
  <si>
    <t>全县8个乡镇23个村23个村建设饮水安全工程,解决28985人饮水问题.</t>
  </si>
  <si>
    <t>该项目实施后，可解决贫困群众1947人安全饮水问题。</t>
  </si>
  <si>
    <t xml:space="preserve">叶县2017年农村饮水安全巩固提升工程 </t>
  </si>
  <si>
    <t>叶县27个贫困村安全饮水提升工程，建
饮水工程27处，新打水源井26眼，配套潜水泵27台，配套压力罐27套，消毒设施27套，新建管理用房27处，铺设配水及入户管网共365588m等。</t>
  </si>
  <si>
    <t>全县11个乡镇27个贫困村</t>
  </si>
  <si>
    <t>保安镇牛安、仙台镇王吉庄、老范寨，叶邑镇思城、西王庄，常村镇府君庙、刘东华、瓦房庄，辛店镇西徐庄、新杨庄、雷草洼，夏李乡董湖，田庄乡半坡常，龙泉乡曹庄、小河郭、沈庄、卸营，水寨乡天边徐，廉村镇牛王庙保安镇庙岗、李吴庄、花山吴，叶邑镇樊庄、南大王庄，，辛店镇大竹园、铁佛寺，常村镇大娄庄，</t>
  </si>
  <si>
    <t>全县11个乡镇27个贫困村居民饮36200人水问题。</t>
  </si>
  <si>
    <t>该项目实施后，可解决贫困群众1498人安全饮水问题。</t>
  </si>
  <si>
    <t>叶县2018年辛店镇林果业水源工程</t>
  </si>
  <si>
    <t>辛店镇林果业水利发展项目，涉及22个村，新打、配套机井57眼（其中42m1眼，43m1眼，57m1眼，66m1眼，74m1眼，76m1眼，60m机井37眼，80m机井9眼，100m机井4眼，140m机井1眼。），清淤硬化坑塘3座，新建提灌站及提水工程22处，新建拦河坝及漫水桥7座。</t>
  </si>
  <si>
    <t>辛店镇杨庄村、王文成村、南房庄村、大木厂村、刘文祥村、杨茂吴村、南焦庄村、柿园村、南王庄村、桐村庄村、西徐庄村、程庄、油房李、白庄、辛店村、杨八缸、东房庄、龚庄、田寨、郭岗</t>
  </si>
  <si>
    <t>项目实施后，可解决22个村群众土地灌溉，生产生活用水，惠及群众28484人。</t>
  </si>
  <si>
    <t>该项目实施后，可解决贫困群众土地灌溉，生产生活用水，惠及群众2072人。</t>
  </si>
  <si>
    <t>叶县2018年农村饮水安全巩固提升暨村村通自来水工程</t>
  </si>
  <si>
    <t>本工程采取打井抽取地下水集中供水形式，建设饮水工程209处，其中新建工116处，重建工程32处，扩建工4.57|程4处，改造工程53处，管网延伸工4处。主要建设内容为：新打水源井190眼，配套潜水泵201台套，安装压力罐192套。</t>
  </si>
  <si>
    <t>全县18个乡镇，272个村</t>
  </si>
  <si>
    <t>272个村</t>
  </si>
  <si>
    <t>为全县18个乡镇，272个村实施农村饮水巩固提升工程，受益人数365283人。</t>
  </si>
  <si>
    <t>该项目实施后，可解决贫困群众22629人安全饮水问题。</t>
  </si>
  <si>
    <t>叶县2018年安全饮水维护工程</t>
  </si>
  <si>
    <t>本次本工程 配套HY-50次氯酸钠发生器40台，维修消毒设备29台，压力罐需除锈73台</t>
  </si>
  <si>
    <t>全县16个乡镇87个行政村</t>
  </si>
  <si>
    <t>87村</t>
  </si>
  <si>
    <t>该项目实施后，可为全县16个乡镇安全饮水网站进行维护，受益群众652473人。</t>
  </si>
  <si>
    <t>该项目实施后，可解决贫困群众19422人安全饮水问题。</t>
  </si>
  <si>
    <t>叶县2019年农村饮水安全巩固提升工程建设项目</t>
  </si>
  <si>
    <t>本工程建设饮水工程8处，其中新建工程2处，改造工程3处，管网延伸工程3处。主要建设内容为：新打水源井2眼，配套潜水泵4台，安装压力罐3套，除氟设备一套，配水管网长度为117118m</t>
  </si>
  <si>
    <t>叶到辛店镇、保安镇、常村镇，九龙办事处、任店镇、田庄乡。</t>
  </si>
  <si>
    <t>保安镇杨四庄、二村；辛店镇杨庄寨村；常村镇石院墙村；九龙村西李庄村、西菜园村；任店镇董庄村、前营村；田庄乡梁寨村。</t>
  </si>
  <si>
    <t>解决6个乡镇办事9个行政村9808人的安全饮水问题</t>
  </si>
  <si>
    <t>解决6个乡镇办事9个行政村惠及贫困群众449人</t>
  </si>
  <si>
    <t>2020年2月30日</t>
  </si>
  <si>
    <t>2020年5月30日前</t>
  </si>
  <si>
    <t>3、扶贫办项目</t>
  </si>
  <si>
    <t>叶县2018年贫困村道路建设项目</t>
  </si>
  <si>
    <t>为全县8个乡镇46个行政村, 新修道路共计52400米。</t>
  </si>
  <si>
    <t>主要涉及邓李乡、龙泉乡、仙台镇、水寨乡、辛店镇、保安镇、常村镇、叶邑镇共计8个乡镇46个村。</t>
  </si>
  <si>
    <t>邓李乡1个村，龙泉乡5个村，仙台镇6个村，水寨乡10个村，辛店镇4个村，保安镇5个村，常村镇9个村，叶邑镇6个村。</t>
  </si>
  <si>
    <t>县扶贫办</t>
  </si>
  <si>
    <t>解决8个乡镇46个行政村58516人群众出行难问题</t>
  </si>
  <si>
    <t>解决8个乡镇46个行政村1809户，6333人贫困群众出行难问题</t>
  </si>
  <si>
    <t>2019年11月30日前</t>
  </si>
  <si>
    <t>叶县2019年非贫困村道路建设项目（第一批）</t>
  </si>
  <si>
    <t>该项目涉及全县5个乡镇，66个非贫困村，共计建设道路95521米。</t>
  </si>
  <si>
    <t>涉及邓李乡、廉村镇、龙泉乡、水寨乡、辛店镇、等5个乡镇，66个非贫困村。</t>
  </si>
  <si>
    <t>邓李乡10个村，廉村镇17个村、龙泉乡26个村、水寨乡6个村、辛店镇7个村。</t>
  </si>
  <si>
    <t>该项目可解决5个乡镇66个村，29503户，116591人群众出行难问题</t>
  </si>
  <si>
    <t>该项目可解决5个乡镇66个村，1509户，4377人贫困群众出行难问题</t>
  </si>
  <si>
    <t>2019年1月30日前</t>
  </si>
  <si>
    <t>2019年2月30日前</t>
  </si>
  <si>
    <t>4、林业局项目</t>
  </si>
  <si>
    <t>叶县2019年通林区扶贫道路建设项目</t>
  </si>
  <si>
    <t>计划为常村镇、夏李乡两个乡镇国有贫困林场修建道路长4000米，路面宽3.54米，道路两旁培路肩各0.5米。</t>
  </si>
  <si>
    <t>夏李乡、常村镇</t>
  </si>
  <si>
    <t>夏李乡彦岭村、大丰沟村、苗庄村；常村镇毛洞村、府君庙村、刘东华村</t>
  </si>
  <si>
    <t>国有叶县林场</t>
  </si>
  <si>
    <t>该项目实施后，不仅使国有贫困林场有效防止森林火灾，提升贫困县贫困林场建设，同时，可解决夏李乡、常村镇2个乡镇，6953人群众出行难问题。</t>
  </si>
  <si>
    <t>项目实施后，不仅解决2个乡镇6个村2006人出行便利问题，同时也可有效提升偏远贫困群众物流及产业发展带动效益</t>
  </si>
  <si>
    <t>2019年9月10日前</t>
  </si>
  <si>
    <t>2019年9月20日前</t>
  </si>
  <si>
    <t>2019年12月20日前</t>
  </si>
  <si>
    <t>5、各乡镇项目</t>
  </si>
  <si>
    <t>保安镇项目</t>
  </si>
  <si>
    <t>叶县2019年保安镇庙岗村道路建设项目</t>
  </si>
  <si>
    <t>道路长2904米，宽3.5米，厚0.18米</t>
  </si>
  <si>
    <t>庙岗村</t>
  </si>
  <si>
    <t>保安镇政府</t>
  </si>
  <si>
    <t>解决该村基础设施建设，惠及群众1205人</t>
  </si>
  <si>
    <t>解决20户贫困户61人出行难问题</t>
  </si>
  <si>
    <t>2019年10月20日前</t>
  </si>
  <si>
    <t>2019年10月30日前</t>
  </si>
  <si>
    <t>叶县2019年保安镇花山吴村建设项目</t>
  </si>
  <si>
    <t>排水沟长1400米，宽1米，深1.2米</t>
  </si>
  <si>
    <t>花山吴村</t>
  </si>
  <si>
    <t>解决该村污水排放问题，惠及群众1118人。</t>
  </si>
  <si>
    <t>解决该村30户105人贫困群众排水问题</t>
  </si>
  <si>
    <t>叶县2019年保安镇杨令庄村道路建设</t>
  </si>
  <si>
    <t>计划为保安镇杨令庄村修建村内道路，长2911米，宽4.5米，厚18公分路基平整、水稳层沥青道路。</t>
  </si>
  <si>
    <t>杨令庄村</t>
  </si>
  <si>
    <t>该项目实施后，不仅解决杨令庄村1206人出行难问题，同时可使周边村庄群众出行便捷，惠及群众4329人。</t>
  </si>
  <si>
    <t>该项目实施后，可惠及贫困群众115户456人出行难问题。</t>
  </si>
  <si>
    <t>辛店镇项目</t>
  </si>
  <si>
    <t>叶县2019年辛店镇岗底村道路建设项目</t>
  </si>
  <si>
    <t>道路长3705米，宽2.5米，厚15厘米；主干道加宽2米，长1006米，厚18厘米。</t>
  </si>
  <si>
    <t>辛店镇政府</t>
  </si>
  <si>
    <t>该项目可解决该村群众出行难问题，惠及群众1502人</t>
  </si>
  <si>
    <t>该项目可解决该村群众出行难问题，惠及贫困群众429人</t>
  </si>
  <si>
    <t>2019年2月20日前</t>
  </si>
  <si>
    <t>2019年4月15日前</t>
  </si>
  <si>
    <t>叶县2019年辛店镇大木厂村道路建设</t>
  </si>
  <si>
    <t>新建主干道950米，4.5米宽，18公分厚；排间道937米，3米宽，15公分厚。</t>
  </si>
  <si>
    <t>大木厂</t>
  </si>
  <si>
    <t>该项目可解决该村602名群众，出行难问题</t>
  </si>
  <si>
    <t>该项目可解决该村269名贫困群众出行难问题</t>
  </si>
  <si>
    <t>2019年3月15日前</t>
  </si>
  <si>
    <t>2019年5月20日前</t>
  </si>
  <si>
    <t>叶县2019年辛店镇岗底村道路建设</t>
  </si>
  <si>
    <t>新建道路长1630米，宽4.5米，厚18公分。道路加宽长670米，宽2米，厚18公分</t>
  </si>
  <si>
    <t>岗地村</t>
  </si>
  <si>
    <t>该项目可解决该村1502名群众，出行难问题</t>
  </si>
  <si>
    <t>该项目可解决该村403名贫困群众出行难问题</t>
  </si>
  <si>
    <t>叶县2019年辛店镇岗底村村室门前基础设施建设项目</t>
  </si>
  <si>
    <t>计划对村室门前群众聚集区城垛墙加固180米，硬化路面1202平方，路沿石245米，建设国旗台、旗杆。</t>
  </si>
  <si>
    <t>该项目可改善村内群众日常生产生活条件，惠及群众1502人</t>
  </si>
  <si>
    <t>该项目改善日常群众生产生活条件，惠及贫困群众403人</t>
  </si>
  <si>
    <t>叶县2019年辛店镇雷草洼抗旱应急建设项目</t>
  </si>
  <si>
    <t>新打机井一眼，深120米，直径60厘米（垒井台），配备无塔供水、水泵一台、水管600米。</t>
  </si>
  <si>
    <t>雷草洼</t>
  </si>
  <si>
    <t>该项目可解决村内群众土地灌溉，生产及生活用水难问题，惠及群众795人。</t>
  </si>
  <si>
    <t>该项目实施后，可解决村内群众土地灌溉，生产生用水难问题，惠及贫困群众265人。</t>
  </si>
  <si>
    <t>叶县2019年辛店镇大徐村道路建设项目</t>
  </si>
  <si>
    <t>道路长1650米，宽4.5米，厚18厘米。</t>
  </si>
  <si>
    <t>大徐村</t>
  </si>
  <si>
    <t>该项目可解决该村群众出行难问题，惠及群众1130人</t>
  </si>
  <si>
    <t>该项目可解决该村群众出行难问题，惠及贫困群众380人</t>
  </si>
  <si>
    <t>叶县辛店镇2019年辛店村防护及桥梁建设项目</t>
  </si>
  <si>
    <t>修建村内桥梁2座，长450米，宽4.5米；道路防护长150米，高5米。</t>
  </si>
  <si>
    <t>辛店村</t>
  </si>
  <si>
    <t>该项目实施后，可解决群众日常出行危桥及坍塌安全隐患，惠及群众3115人。</t>
  </si>
  <si>
    <t>该项目实施后可有效解决群众出行难问题，惠及贫困群众39人。</t>
  </si>
  <si>
    <t>叶县2019年辛店镇南王庄村市派第一书记基础设施建设项目</t>
  </si>
  <si>
    <t>1、地面硬化，长43米，宽15米厚15公分；2、滴水井长5米，宽4.4米，高3.3米，厚度上底0.4米，下底1.2米；3、滴水井护栏4.4米X2+5米X2，护栏高1米，直径50厘米钢管；4、阴井3个，深2.7米，直径0.7米；5、挖运土石方8177.5立方，道路扩宽5米，长250米，厚度分别为10米、4.5米不等；6、防止水土流失城墙垛43米x2米。</t>
  </si>
  <si>
    <t>辛店镇南王庄</t>
  </si>
  <si>
    <t>该项目实施后，可有效改善群众生产生活条件，惠及群众1043人</t>
  </si>
  <si>
    <t>该项目实施后，可有效改善群众生产生活条件，可惠及贫困群众676人</t>
  </si>
  <si>
    <r>
      <t>叶县2019年辛店镇铁佛寺村市派第一书记村集体经济废弃</t>
    </r>
    <r>
      <rPr>
        <sz val="16"/>
        <rFont val="宋体"/>
        <family val="0"/>
      </rPr>
      <t>房屋改造项目</t>
    </r>
  </si>
  <si>
    <t>计划对村内集体经济进行房屋改造，屋顶隔热治漏105平方安装彩钢瓦、楼梯修复重建、室内安装门14个，窗28个），院内地坪150平方、新建厕所2间15平方、安装院内大门，垒砖砌墙20平方，新建厨房2间30平方。</t>
  </si>
  <si>
    <t>辛店镇铁佛寺</t>
  </si>
  <si>
    <t>该项目实施后，在增加村集体经济收入的基础之上，惠及群众764人</t>
  </si>
  <si>
    <t>该项目实施后，可有效改善群众生产生活条件，可惠及贫困群众312人</t>
  </si>
  <si>
    <t>夏李乡项目</t>
  </si>
  <si>
    <t>叶县2019年夏李乡苗庄村道路基础建设项目</t>
  </si>
  <si>
    <t>村内道路长1405米、宽4米、厚18厘米</t>
  </si>
  <si>
    <t>苗庄村</t>
  </si>
  <si>
    <t>夏李乡政府</t>
  </si>
  <si>
    <t>该项目可解决该村745名群众，出行难问题</t>
  </si>
  <si>
    <t>该项目可解决该村225名贫困群众出行难问题</t>
  </si>
  <si>
    <t>叶县2019年夏李乡苗庄村桥梁维修建设项目</t>
  </si>
  <si>
    <t>村桥涵长15米、宽4.5米、桥涵管5个</t>
  </si>
  <si>
    <t>廉村镇项目</t>
  </si>
  <si>
    <t>叶县2019年廉村镇牛王庙村道路建设项目</t>
  </si>
  <si>
    <t>硬化村内道路长800米，宽4米，厚18厘米。</t>
  </si>
  <si>
    <t>牛王庙村</t>
  </si>
  <si>
    <t>廉村镇政府</t>
  </si>
  <si>
    <t>该项目实施后可解决村内群众出行难问题，惠及群众846人</t>
  </si>
  <si>
    <t>该项目可解决该村168名贫困群众出行难问题</t>
  </si>
  <si>
    <t>叶县2019年廉村镇后崔村道路建设项目</t>
  </si>
  <si>
    <t>硬化村内道路长1140米，宽4.5米，厚18厘米。</t>
  </si>
  <si>
    <t>后崔村</t>
  </si>
  <si>
    <t>该项目实施后可解决村内群众出行难问题，惠及群众1210人</t>
  </si>
  <si>
    <t>该项目可解决该村336名贫困群众出行难问题</t>
  </si>
  <si>
    <t>二、产业发展类项目合计</t>
  </si>
  <si>
    <t>1、扶贫办项目</t>
  </si>
  <si>
    <t>2018年叶县秋季“雨露计划”职业教育补助工程</t>
  </si>
  <si>
    <t>计划补助1500名贫困学生，每人1500元</t>
  </si>
  <si>
    <t>1500元/人</t>
  </si>
  <si>
    <t>全县18个乡镇</t>
  </si>
  <si>
    <t>涉及全县531个行政村</t>
  </si>
  <si>
    <t>为全县18各乡镇1500人贫困群众实施教育补助助学工程</t>
  </si>
  <si>
    <t>2019年叶县春季“雨露计划”职业教育补助工程</t>
  </si>
  <si>
    <t>2019年叶县“雨露计划”短期技能上半年补助工程</t>
  </si>
  <si>
    <t>计划补助1100名贫困户</t>
  </si>
  <si>
    <t>为全县18各乡镇1100人贫困群众实施短期技能补贴工程</t>
  </si>
  <si>
    <t>2、林业局项目</t>
  </si>
  <si>
    <t xml:space="preserve"> </t>
  </si>
  <si>
    <t>叶县2019年林产业扶贫增收项目</t>
  </si>
  <si>
    <t>计划流转村内土地，种植苗圃，引导群众通过调整农业种植结构，实现特色种植规模，拓宽群众增收渠道。甘刘村391.3亩、霍姚39.7亩、康台270.5亩、程庄20.5亩、南王庄28.3亩、焦庄72.4亩、龚东二村86.3亩。</t>
  </si>
  <si>
    <t>甘刘村，霍姚村，康台，程庄村、南王庄、焦庄、龚店东二村等七村</t>
  </si>
  <si>
    <t>县林业局</t>
  </si>
  <si>
    <t>在全县7个村，建设林产业扶贫增收项目，惠及群众10331人。</t>
  </si>
  <si>
    <t>该项目实施后可带动7个村，惠及贫困群众409户1338人</t>
  </si>
  <si>
    <t>2019年11月10日前</t>
  </si>
  <si>
    <t>2019年111月20日前</t>
  </si>
  <si>
    <t>3、畜牧局项目</t>
  </si>
  <si>
    <t>叶县2019年贫困户生猪代养项目</t>
  </si>
  <si>
    <t>为全县14400户贫困群众，共代养生猪15000头，并向全县贫困户传授养殖技术培训，增强贫困群众养殖能力，确保扶贫同扶智相结合。</t>
  </si>
  <si>
    <t>1289.79元/户</t>
  </si>
  <si>
    <t>县畜牧局</t>
  </si>
  <si>
    <t>为全县14400户贫困群众代养生猪15000头，保证其稳定受益，传授养殖技术帮助贫困群众脱贫致富。</t>
  </si>
  <si>
    <t>该项目可惠及全县14400户贫困群众，保证其稳定受益，提高养殖技能。</t>
  </si>
  <si>
    <t>叶县2019年生猪养殖追加资金项目</t>
  </si>
  <si>
    <t>为全县14400户贫困户群众代养生猪15000头，用于猪苗价格上涨，由原先560/头，现在900元/头，对不足部分进行资金追加。</t>
  </si>
  <si>
    <t>为全县14400户贫困群众代养生猪15000头，保证其稳定受益，帮助贫困群众脱贫致富。</t>
  </si>
  <si>
    <t>该项目可惠及全县14400户贫困群众，保证其稳定受益。</t>
  </si>
  <si>
    <t>叶县2019年优质饲草种植项目</t>
  </si>
  <si>
    <t>在全县5个乡镇，16个村种植构树饲草3060亩，每亩补助资金1000元，引导群众调整种植结构，拓宽增收渠道。</t>
  </si>
  <si>
    <t>在全县5个乡镇，</t>
  </si>
  <si>
    <t>涉及全县5个乡镇，16个行政村</t>
  </si>
  <si>
    <t>在全县5个乡镇，16个村种植构树饲草3060亩，每亩补助资金1000元，引导25493名群众调整种植结构，拓宽增收渠道。</t>
  </si>
  <si>
    <t>在全县5个乡镇，16个村种植构树饲草3060亩，每亩补助资金1000元，可带动贫困群众645户，2021人调整种植结构，拓宽增收渠道。</t>
  </si>
  <si>
    <t>4、农业局项目</t>
  </si>
  <si>
    <t>叶县2019年农业种植结构调整引导扶持项目</t>
  </si>
  <si>
    <t>计划实施农业结构调整，重点扶持扶持范围为优质小麦、优质蔬菜、食用菌和中草药等鼓励群众通过种植结构调整，增加土地种植收益。</t>
  </si>
  <si>
    <t>每亩补贴100—200元</t>
  </si>
  <si>
    <t>全县11个贫困乡（镇）、贫困村</t>
  </si>
  <si>
    <t>全县123个贫困村</t>
  </si>
  <si>
    <t>县农业局</t>
  </si>
  <si>
    <t>为全县11个重点乡镇实施种植结构调整，项目实施后可有效引导鼓励村内群众，通过多元化种植，增加土地种植效益，拓宽增收渠道。惠及群众165739人。</t>
  </si>
  <si>
    <t>为全县11个重点乡镇实施种植结构调整，项目实施后可有效引导鼓励村内群众，通过多元化种植，增加土地种植效益，拓宽增收渠道。惠及贫困群众13162户，50987人。</t>
  </si>
  <si>
    <t>5、金融办项目</t>
  </si>
  <si>
    <t>叶县2019年贫困户贷款贴息项目</t>
  </si>
  <si>
    <t>对贫困户贷款进行贴息</t>
  </si>
  <si>
    <t>县金融办</t>
  </si>
  <si>
    <t>为贫困群众提供贷款贴息，鼓励贫困群众发展产业，拓宽增收渠道。</t>
  </si>
  <si>
    <t>该项目实施后可惠及贫困群众1136户，3976人。</t>
  </si>
  <si>
    <t>6、各乡镇项目</t>
  </si>
  <si>
    <t>叶县2019年辛店镇张寺滩扶贫车间配套设施建设项目</t>
  </si>
  <si>
    <t>计划建设南北厂区给排水设施、连接道路及厂区内硬化、围墙建设、新建职工餐厅、车子棚等配套设施</t>
  </si>
  <si>
    <t>辛店镇张寺滩村</t>
  </si>
  <si>
    <t>该项目实施可吸纳该村群众务工，惠及群众1408人。</t>
  </si>
  <si>
    <t>该项目实施后可惠及贫困群11人</t>
  </si>
  <si>
    <t>2019年7月10日前</t>
  </si>
  <si>
    <t>叶县2019年辛店镇赵沟村扶贫车间配套设施建设项目</t>
  </si>
  <si>
    <t>计划厂区内外场地平整、场地硬化、排水设施、围墙、打井、新建厕所、连接道路及厂区内道路等配套设施建设</t>
  </si>
  <si>
    <t>该项目实施可吸纳该村群众务工，惠及群众802人。</t>
  </si>
  <si>
    <t>该项目实施后可惠及贫困群66人</t>
  </si>
  <si>
    <t>叶县2019年辛店镇大竹园村扶贫车间建设项目</t>
  </si>
  <si>
    <t>计划建设道路及场地硬化、修建排水沟、厕所、车子棚砖砌围墙等配套设施</t>
  </si>
  <si>
    <t>大竹园村</t>
  </si>
  <si>
    <t>该项目实施可吸纳该村群众务工，惠及群众930人。</t>
  </si>
  <si>
    <t>该项目实施后可惠及贫困群33人</t>
  </si>
  <si>
    <t>叶县2018年辛店镇（绿筑菌业）双孢菇基地配套设施项目</t>
  </si>
  <si>
    <t>计划安装变压器（sll-315KVA）三台，深井两眼分别为220米、300米</t>
  </si>
  <si>
    <t>叶县辛店镇2020年常派庄村村集体经济林果种植项目</t>
  </si>
  <si>
    <t>计划新建林果灌溉机井20眼，井深100米，直径60公分及其水泵等配套设施，安装诱虫灯100盏。</t>
  </si>
  <si>
    <t>辛店镇常派庄村</t>
  </si>
  <si>
    <t>该项目实施后，不仅可扶持鼓励村集体经济发展，同时项目可带动1810名群众调整种植结构，拓宽增收渠道，预估每户可增收300元。</t>
  </si>
  <si>
    <t>该项目实施后，可引导贫困群众，进行种植结构调整，拓宽增收渠道，惠及贫困群众426人。</t>
  </si>
  <si>
    <t>叶县2020年辛店镇南王庄村村集体经济红薯深加工基地产业项目</t>
  </si>
  <si>
    <t>计划建设红薯清晰、磨粉、烘干、抽粉为一体深加工基地。</t>
  </si>
  <si>
    <t>辛店镇南王庄村</t>
  </si>
  <si>
    <t>该项目实施后，可使辛店镇国家地理标识红薯种植利益实现最大化，同时可实现全镇红薯深加工，鼓励群众调整种植结构，拓宽增收渠道，惠及群众50744人。</t>
  </si>
  <si>
    <t>该项目实施后，可引导鼓励贫困群众通过种植、加工等产业拓宽增收渠道，惠及贫困群众12200人。</t>
  </si>
  <si>
    <t>叶县2018年水寨乡桃奉村休闲农业项目</t>
  </si>
  <si>
    <t>钢管结构大棚10个,每个宽8米，长84米，高3.2米，种植草莓6666.7平方，种植冬桃5500棵及其深耕施肥，简易大门一个，围栏1566米，架设电缆，370米4*10电缆一根，配电箱一个。</t>
  </si>
  <si>
    <t>水寨乡政府</t>
  </si>
  <si>
    <t>该项目实施后，可带动1783名群众，进行种植结构调整，发展冬桃、草莓等特色种植，拓宽群众增收渠道。</t>
  </si>
  <si>
    <t>该项目可带动全村群众，进行产业调整，鼓励群众发展种植业，惠及贫困群众386人。</t>
  </si>
  <si>
    <t>叶县2019年任店镇韭菜产业种植基地项目。</t>
  </si>
  <si>
    <t>1.后营村韭菜基地项目：新建80m×60m智能温室1栋，面积4800m²；新建58m×8m蔬菜大棚23个，面积10672m²；新建长30m×宽2.2m钢管小拱棚330个，面积26667m²；开挖60m水井1眼，配套无塔水罐，浇水系统96道；园区围栏长1587.5m；购置水肥一体机2台。
2.月庄村、史营村、中旗营村韭菜基地配套项目：新建58m×8m蔬菜大棚40个，面积18560m²；木槿树围栏15000m；831.63亩地喷灌设备；田间道路2000m×3m；管理用房（彩钢瓦）约400m²；并配套质保设备、农耕设备、标志牌等。</t>
  </si>
  <si>
    <t>月庄、后营村、中期营、史营村</t>
  </si>
  <si>
    <t>任店镇政府</t>
  </si>
  <si>
    <t>项目带动周边群众6050人调整种植结构，发展韭菜种植，同时可就近解决群众务工问题，预计项目建成后，预计每年可为每村增加村集体经济2万元，且每年阶梯式递增。</t>
  </si>
  <si>
    <t>计划可带动76人贫困群众发展种植业，同时累计带动全镇36个行政村，795户贫困户进行种植结构调整，拓宽增收渠道。</t>
  </si>
  <si>
    <t>叶县2019年任店镇柳营村上海青种植产业基地项目</t>
  </si>
  <si>
    <t>新建钢结构蔬菜种植大棚53座，单座大棚长75米，宽7.76米；漏天蔬菜种植基地占地52.5亩，及配套供水设备、管网、供电等。</t>
  </si>
  <si>
    <t>柳营村</t>
  </si>
  <si>
    <t>项目带动周边群众3514人调整种植结构，传授种植技术发展蔬菜及中草药种植，项目预计可为村集体经济每年增收3万元，且每年阶梯式递增。拓宽群众增收渠道。</t>
  </si>
  <si>
    <t>计划可带动36人贫困群众发展种植业，同时累计带动全镇36个行政村，795户贫困户进行种植结构调整，拓宽增收渠道。</t>
  </si>
  <si>
    <t>叶县2019年廉村镇辣椒育苗项目</t>
  </si>
  <si>
    <t>计划进行辣椒育苗，种子、育苗棚大棚3个、小棚6个、小拱棚90个、土地流转30亩，明确村集体产权，为贫困群众进行免费辣椒育苗及种植技术培训。</t>
  </si>
  <si>
    <t>沙渡口村</t>
  </si>
  <si>
    <t>项目实施后，可带动群众通过调整农业种植结构，增强农业种植效益，项目预计可为村集体经济增收每年6万元。为全镇免费提供辣椒苗，惠及群众6.6万人。</t>
  </si>
  <si>
    <t>项目实施后，可带动贫困群众通过调整农业种植结构，增强农业种植效益，惠及贫困户1878户贫困人口7007人</t>
  </si>
  <si>
    <t>叶县2019年廉村镇辣椒深加工项目</t>
  </si>
  <si>
    <t>计划新建三个标准化车间2400㎡，新建标准化原、辅材料库房、产成品库500㎡，配套基础设施建设500㎡，新建油辣子系列加工生产流水线各一条，质量检测设备及其它配套设备。</t>
  </si>
  <si>
    <t>沙渡口村（并辐射带动全县）</t>
  </si>
  <si>
    <t>项目可带动该村群众18253户，63888人发该村群众发展种植产业，拓宽增收渠道。</t>
  </si>
  <si>
    <t>该项目可带动全乡贫困群众1292户6912人，发展种植，拓宽增收渠道。</t>
  </si>
  <si>
    <t>叶县2019年“种养加”项目</t>
  </si>
  <si>
    <t>计划扶持贫困户1000户发展种植、养殖、加工等项目，每户最高补贴4000元，用于鼓励贫困群众通过产业发展，拓宽增收渠道。</t>
  </si>
  <si>
    <t>4000元/人</t>
  </si>
  <si>
    <t>全县18个乡镇及街道办事处</t>
  </si>
  <si>
    <t>为全县18个乡镇1000户贫困户实施种养加项目，引导贫困群众发展产业增收致富，预计户均增收1000元。</t>
  </si>
  <si>
    <t>为全县18个乡镇1000户贫困户实施种养加项目，引导贫困群众发展产业增收致富。</t>
  </si>
  <si>
    <t>叶县2019年保安镇村集体经济林果种植项目</t>
  </si>
  <si>
    <t>计划建设黄金梨、桃子、石榴等1550亩</t>
  </si>
  <si>
    <t>杨令庄村、吕楼村、罗冲村、柳庄村、官庄村</t>
  </si>
  <si>
    <t>项目带动6843名群众调整种植结构，拓宽增收渠道。</t>
  </si>
  <si>
    <t>计划带动700人贫困群众发展种植业，调整种植结构，拓宽增收渠道。</t>
  </si>
  <si>
    <t>叶县2019年保安镇罗冲村集体经济乡村旅游建设项目</t>
  </si>
  <si>
    <t>计划在该村建设农家乐旅游10家，加采摘游项目发展300亩，建设冷库1座</t>
  </si>
  <si>
    <t>罗冲村</t>
  </si>
  <si>
    <t>该项目通过发展旅游农家乐，发展产业项目，拓宽增收渠道，惠及群众1392人。</t>
  </si>
  <si>
    <t>计划带动96名贫困群众，通过发展农家乐，拓宽增收渠道。</t>
  </si>
  <si>
    <t>叶县2019年龙泉乡村集体经济花菇、香菇种植项目</t>
  </si>
  <si>
    <t>建设深水井8口；晒场3700平方米；冷库2座，共计540立方米；香菇大棚20 座，面积8750平方米。</t>
  </si>
  <si>
    <t>龙泉乡草厂村、贾庄村、南大营村、武庄村、沈庄村</t>
  </si>
  <si>
    <t>龙泉乡政府</t>
  </si>
  <si>
    <t>该项目实施后，不仅可扶持鼓励村集体经济发展，同时项目可带动7252名群众调整种植结构，拓宽增收渠道，预估每户可增收300元。</t>
  </si>
  <si>
    <t>该项目实施后，可引导贫困群众，进行种植结构调整，拓宽增收渠道，惠及贫困群众693。</t>
  </si>
  <si>
    <t>叶县2019年龙泉乡村集体经济绿瑞农业发展项目</t>
  </si>
  <si>
    <t>计划建设灌溉泵站4座；蔬菜预冷库 210平方米；田间道路930 平方米；喷管管道2万米；育苗大棚5座；分拣包装车间350平方米；办公场所 210平方米。</t>
  </si>
  <si>
    <t>龙泉乡大湾张村、大来庄、齐庄村、赵庄村、王娄村</t>
  </si>
  <si>
    <t>该项目实施后，不仅可扶持鼓励村集体经济发展，同时项目可带动6861名群众调整种植结构，拓宽增收渠道，预估每户可增收300元。</t>
  </si>
  <si>
    <t>该项目实施后，可引导贫困群众，发展养殖业拓宽增收渠道，惠及贫困群众815人。</t>
  </si>
  <si>
    <t>叶县2019年辛店镇南王庄村村集体经济养猪综合体供水配套设施建设项目</t>
  </si>
  <si>
    <t>为该村村集体经济养猪综合体建设配套供水设备，计划打井（200m深，含井台）、供水塔、压力罐、铁皮防雨棚、管道开挖及回填、铁大门等配套设施；修建进场道路长640米，4.5米宽，厚18cm。</t>
  </si>
  <si>
    <t>该项目实施后，可增加村集体经济收益，同时向群众传授相关养殖技术，鼓励群众发展养殖拓宽增收渠道，惠及群众1043人，预估每户可增收300元。</t>
  </si>
  <si>
    <t>该项目实施后，可向贫困群众传授养殖技术，引导鼓励贫困群众发展养殖，脱贫致富，惠及贫困群众676人。</t>
  </si>
  <si>
    <t>叶县2019年常村镇西刘庄村村集体经济养猪综合体供水配套设施建设项目</t>
  </si>
  <si>
    <t>为该村村集体经济养猪综合体建设配套供水设备，计划打井（400m深，含井台）、供水塔、压力罐、潜水泵、铁皮防雨棚、管道开挖及回填、铁大门等配套设施；</t>
  </si>
  <si>
    <t>常村镇西刘庄村</t>
  </si>
  <si>
    <t>常村镇政府</t>
  </si>
  <si>
    <t>该项目实施后，可增加村集体经济收益，同时向群众传授相关养殖技术，鼓励群众发展养殖拓宽增收渠道，惠及群众886人，预估每户可增收300元。</t>
  </si>
  <si>
    <t>该项目实施后，可向贫困群众传授养殖技术，引导鼓励贫困群众发展养殖，脱贫致富，惠及贫困群众336人。</t>
  </si>
  <si>
    <t>叶县2019年常村镇杨林庄村村集体经济托牛所扩建项目</t>
  </si>
  <si>
    <t>新增畜位450头，平整土地4000平米、牛舍2000平米、干粪棚、沉淀池各一座。</t>
  </si>
  <si>
    <t>常村镇杨林庄村</t>
  </si>
  <si>
    <t>该项目实施后，可增加村集体经济收益，同时向群众传授相关养殖技术，引导鼓励群众通过畜牧养殖拓宽增收渠道，惠及群众1111人。</t>
  </si>
  <si>
    <t>该项目实施后，可向贫困群众传授养殖技术，引导鼓励贫困群众发展养殖，脱贫致富，惠及贫困群众211人。</t>
  </si>
  <si>
    <t>叶县2019年常村镇大毛庄村村集体经济白勺产业园种植基地供水配套设施项目</t>
  </si>
  <si>
    <t>计划建设引水管道2455米，配备30顿压力水罐及水泵1个等配套设施项目</t>
  </si>
  <si>
    <t>大毛庄村</t>
  </si>
  <si>
    <t>该项目实施后，可增加村集体经济收益，同时向群众传授相关种植技术，引导鼓励群众通过调整种植结构，拓宽增收渠道，惠及群众871人。</t>
  </si>
  <si>
    <t>该项目实施后，可向贫困群众传授养殖技术，引导鼓励贫困群众发展养殖，脱贫致富，惠及贫困群众113人。</t>
  </si>
  <si>
    <t>叶县2019年常村镇下马庄村村集体经济艾草加工水井配套设施建目</t>
  </si>
  <si>
    <t>打深井1眼（深200-300米），配套潜水泵、10t压力罐各一台套等</t>
  </si>
  <si>
    <t>常村镇下马庄村</t>
  </si>
  <si>
    <t>该项目实施后，可增加村集体经济收益，同时向群众传授相关种植技术，引导鼓励群众通过调整种植结构，拓宽增收渠道，惠及群众1009人。</t>
  </si>
  <si>
    <t>该项目实施后，可向贫困群众传授养殖技术，引导鼓励贫困群众发展养殖，脱贫致富，惠及贫困群众535人。</t>
  </si>
  <si>
    <t>叶县2019年常村镇月台村村集体经济艾草加工项目</t>
  </si>
  <si>
    <t>艾草大棚：共建1350平方米；院墙长160米高2米计20400元；东方红MF604拖拉机两台；东方红300P拖拉机四台；谷王9YF-2200打捆机一台；明悦4GL150割晒机四台。</t>
  </si>
  <si>
    <t>常村镇月台村</t>
  </si>
  <si>
    <t>该项目实施后，可增加村集体经济收益，同时引导鼓励群众通过艾草种植，调整农业种植结构，拓宽增收渠道，惠及群众1614人。</t>
  </si>
  <si>
    <t>该项目实施后，可鼓励贫困群众调整农业种植结构，汇集贫困群众438人。</t>
  </si>
  <si>
    <t>叶县2019年保安镇陈岗、牛庵村集体经济加工项目</t>
  </si>
  <si>
    <t>购置有机蔬菜果蔬粮深加设备及其工厂车间及仓偖库房等</t>
  </si>
  <si>
    <t>保安镇陈岗村、牛庵村</t>
  </si>
  <si>
    <t>该项目实施后，不仅可增加村集体经收益，同时可解决60名群众务工问题，提高群众农业种植效益，拓宽增收渠道，惠及群众3600人，预估每户可增收200元。</t>
  </si>
  <si>
    <t>该项目实施后，可引导群众鼓励群众调整种植结构，招收贫困群众务工，惠及群众657人。</t>
  </si>
  <si>
    <t>叶县2019年保安镇村集体经济林果种植机井灌溉配套设施建设项目</t>
  </si>
  <si>
    <t>为该项目实施林果种植机井灌溉，计划建设打机井50眼，及其灌溉配套设施。</t>
  </si>
  <si>
    <t>罗冲村、辛庄村、报沟村、官庄村、李湾村、柳庄村、杨令庄村</t>
  </si>
  <si>
    <t>该项目实施后，不仅增加村集体经济收益，同时可鼓励群众通过调整农业种植结构，拓宽增收渠道，惠及群众8100人，预估每户可增收200元。</t>
  </si>
  <si>
    <t>该项目实施后，可引导鼓励贫困群众通过调整种植结构，拓宽增收渠道，惠及贫困群众1446人</t>
  </si>
  <si>
    <t>叶县2019年保安镇三村村集体经济产业结构调整配套建设项目</t>
  </si>
  <si>
    <t>村集体经济流转土地1000亩，发展优质小麦、高油酸花生等油料作物。需建设机井21眼，及配套设施。</t>
  </si>
  <si>
    <t>保安镇三村</t>
  </si>
  <si>
    <t>该项目实施后，不仅增加村集体经济收益，同时可鼓励群众通过调整农业种植结构，拓宽增收渠道，惠及群众2080人，预估每户可增收100元。</t>
  </si>
  <si>
    <t>该项目实施后，可引导鼓励贫困群众通过调整种植结构，拓宽增收渠道，惠及贫困群众285人</t>
  </si>
  <si>
    <t>叶县2019年保安镇余康村集体经济产业结构调整配套设施项目</t>
  </si>
  <si>
    <t>村集体经济流转土地1000亩，发展优质小麦、高油酸花生等油料作物。需为已建设的13眼机井配备水泵、水管等配套设施。</t>
  </si>
  <si>
    <t>保安镇余康村</t>
  </si>
  <si>
    <t>该项目实施后，不仅增加村集体经济收益，同时可鼓励群众通过调整农业种植结构，拓宽增收渠道，惠及群众820人，预估每户可增收100元。</t>
  </si>
  <si>
    <t>该项目实施后，可引导鼓励贫困群众通过调整种植结构，拓宽增收渠道，惠及贫困群众330人</t>
  </si>
  <si>
    <t>叶县2019年邓李乡妆头村村集体经济恒温棚葡萄促早栽培建设项目</t>
  </si>
  <si>
    <t>建设规模为8m*130m*3.2m温棚30座及棚内配套，购葡萄苗11700棵，废水一体化设备一套，基地护栏887m,园中道路310m，购大棚王拖拉机1台，耙草机3台，建管理房150m2，流转土地60亩。</t>
  </si>
  <si>
    <t>邓李乡妆头村、杜杨村、泥河张村</t>
  </si>
  <si>
    <t>邓李乡政府</t>
  </si>
  <si>
    <t>该项目实施后，不仅可增加村集体经收益，同时可提高群众农业种植效益，拓宽增收渠道，惠及群众3604人。</t>
  </si>
  <si>
    <t>该项目实施后，可引导群众鼓励群众调整种植结构，招收贫困群众务工，惠及群众1687人。</t>
  </si>
  <si>
    <t>叶县2019年邓李乡尚闫庄村村集体经济养牛场建设项目</t>
  </si>
  <si>
    <t>建设存栏300头、30m×18m牛棚4座，围墙322m,大门一座，场内硬化300㎡，长30m牛槽4座，10m×60m草料棚1座，栓牛钢管长400m,管理及原料加工间108.9㎡，新打机井一眼及配套，购拉料机4台，购打捆机一台，拖拉机一台，摘花生机一台，粉草机一台。</t>
  </si>
  <si>
    <t>邓李乡尚闫村、璋环寺村、董平村、北碾张村</t>
  </si>
  <si>
    <t>该项目实施后，不仅可增加村集体经收益，同时可引导鼓励群众发展养殖业，拓宽增收渠道，惠及群众5002人，预估每户可增收100元。</t>
  </si>
  <si>
    <t>该项目实施后，可引导群众鼓励群众调整种植结构，招收贫困群众务工，惠及群众170人。</t>
  </si>
  <si>
    <t>叶县2019年仙台镇、廉村镇村集体经济高筋小麦粉粮食基地建设项目</t>
  </si>
  <si>
    <t>以叶县创达面业高筋小麦粉项目为依托，在全县2个乡镇，选取13个村实施高筋小麦粮食基地奖补项目，计划种植2250亩，每亩补贴200元。</t>
  </si>
  <si>
    <t>200/亩</t>
  </si>
  <si>
    <t>仙台镇、廉村镇</t>
  </si>
  <si>
    <t>仙台镇政府
廉村镇政府</t>
  </si>
  <si>
    <t>该项目实施后，不仅可增加村集体经济收益，同时鼓励群众发展高筋小麦种植，拓宽增收渠道，惠及群众19970人，预估每户可增收100元。</t>
  </si>
  <si>
    <t>该项目惠及贫困群众751人。</t>
  </si>
  <si>
    <t>叶县2019年保安镇庙岗村市派第一书记村集体经济农机购置建设项目</t>
  </si>
  <si>
    <t>购置农机具1.自走式谷物联合收割机 2.轮式拖拉机3.悬挂犁4.旋耕机5.播种机.</t>
  </si>
  <si>
    <t>保安镇镇庙岗村</t>
  </si>
  <si>
    <t>该项目实施后，不仅可增加村集体经济收益，同时解决村内群众及周边村庄农忙时期缺少机械问题，惠及群众1224人，预估每户可增收100元。</t>
  </si>
  <si>
    <t>该项目可便于解决贫困群众家中土地耕种，秋收等实际困难问题，惠及贫困群众76户、339人。</t>
  </si>
  <si>
    <t>叶县2019年保安镇李吴庄村市派第一书记村集体经济农机购置建设项目</t>
  </si>
  <si>
    <t>购买拖拉机东方红LG1604  、旋耕机、悬挂犁、播种机</t>
  </si>
  <si>
    <t>保安镇李吴庄村</t>
  </si>
  <si>
    <t>该项目实施后，不仅可增加村集体经济收益，同时解决村内群众及周边村庄农忙时期缺少机械问题，惠及群众1399人，预估每户可增收100元。</t>
  </si>
  <si>
    <t>该项目可便于解决贫困群众家中土地耕种，秋收等实际困难问题，惠及贫困群众136户、501人。</t>
  </si>
  <si>
    <t>叶县2019年常村镇府君庙村市派第一书记村集体经济农机购置建设项目</t>
  </si>
  <si>
    <t>购买揉茶机等制茶设备及厂房改造</t>
  </si>
  <si>
    <t>常村镇府君庙村</t>
  </si>
  <si>
    <t>该项目实施后，不仅可增加村集体经济收益，同时引导群众积极调整农业种植结构惠及群众1137人，预估每户可增收100元。</t>
  </si>
  <si>
    <t>该项目可引导贫困群众通过调整农业种植结构，拓宽增收渠道，惠及贫困群众57户、254人。</t>
  </si>
  <si>
    <t>叶县2019年常村镇杨林庄村市派第一书记村集体经济农机购置建设项目</t>
  </si>
  <si>
    <t>购置食用油加工设备一套</t>
  </si>
  <si>
    <t>该项目实施后，不仅可增加村集体经济收益，同时引导群众积极调整农业种植结构惠及群众1111人，预估每户可增收100元。</t>
  </si>
  <si>
    <t>该项目可引导贫困群众通过调整农业种植结构，拓宽增收渠道，惠及贫困群众54户、211人。</t>
  </si>
  <si>
    <t>叶县2019年常村镇西刘庄村市派第一书记村集体经济农机购置建设项目</t>
  </si>
  <si>
    <t>购置联合收割机、拖拉机及配套</t>
  </si>
  <si>
    <t>该项目实施后，不仅可增加村集体经济收益，同时解决村内群众及周边村庄农忙时期缺少机械问题，惠及群众886人，预估每户可增收100元。</t>
  </si>
  <si>
    <t>该项目可便于解决贫困群众家中土地耕种，秋收等实际困难问题，惠及贫困群众89户、336人。</t>
  </si>
  <si>
    <t>叶县2019年常村镇下马庄村市派第一书记村集体经济农机购置建设项目</t>
  </si>
  <si>
    <t>该项目实施后，不仅可增加村集体经济收益，同时解决村内群众及周边村庄农忙时期缺少机械问题，惠及群众1009人，预估每户可增收100元。</t>
  </si>
  <si>
    <t>该项目可便于解决贫困群众家中土地耕种，秋收等实际困难问题，惠及贫困群众137户、535人。</t>
  </si>
  <si>
    <t>叶县2019年常村镇金沟村市派第一书记村集体经济农机购置建设项目</t>
  </si>
  <si>
    <t>常村镇金沟村</t>
  </si>
  <si>
    <t>该项目实施后，不仅可增加村集体经济收益，同时解决村内群众及周边村庄农忙时期缺少机械问题，惠及群众1169人，预估每户可增收100元。</t>
  </si>
  <si>
    <t>该项目可便于解决贫困群众家中土地耕种，秋收等实际困难问题，惠及贫困群众160户、706人。</t>
  </si>
  <si>
    <t>叶县2019年常村柴巴村省派第一书记村集体经济乡村旅游产业发展配套设施建设项目</t>
  </si>
  <si>
    <t>以发展乡村旅游为基础，结合村集体经济发展需要，计划为该村建设游客服务中心及相关配套设施。</t>
  </si>
  <si>
    <t>常村镇柴巴村</t>
  </si>
  <si>
    <t>该项目实施后，不仅可引导群众大力发展旅游资源，拓宽群众增收渠道，同时也可增加村集体收益，惠及群众724人，预估每户可增收200元。</t>
  </si>
  <si>
    <t>该项目实施后，可有效提升贫困群众在就业、产业发展难题，拓宽贫困群众增收渠道，惠及贫困群众318人。</t>
  </si>
  <si>
    <t>叶县2019年廉村镇甘刘市派第一书记村集体经济配套设施项目</t>
  </si>
  <si>
    <t>建60平米冷库1个，辅助基础设施，电动三轮1辆，箩筐100个，硬化场地80平方米。</t>
  </si>
  <si>
    <t>廉村镇甘刘村</t>
  </si>
  <si>
    <t>该项目实施后，不仅可增加村集体经济收益，同时引导群众积极调整农业种植结构惠及群众2172人，预估每户可增收100元。</t>
  </si>
  <si>
    <t>该项目可引导贫困群众通过调整农业种植结构，拓宽增收渠道，惠及贫困群众93户、311人。</t>
  </si>
  <si>
    <t>叶县2019年廉村镇高柳村市派第一书记村集体经济农机购置建设项目</t>
  </si>
  <si>
    <t>高柳购农副产品烘干机一台型号5HXJ-8</t>
  </si>
  <si>
    <t>廉村镇高柳村</t>
  </si>
  <si>
    <t>该项目实施后，不仅可增加村集体经济收益，同时引导群众积极调整农业种植结构惠及群众2475人，预估每户可增收100元。</t>
  </si>
  <si>
    <t>该项目可引导贫困群众通过调整农业种植结构，拓宽增收渠道，惠及贫困群众84户、318人。</t>
  </si>
  <si>
    <t>叶县2019年廉村镇后王村市派第一书记村集体经济农机购置建设项目</t>
  </si>
  <si>
    <t>后王购买Q300型剁椒切割机一套。</t>
  </si>
  <si>
    <t>廉村镇后王村</t>
  </si>
  <si>
    <t>该项目可引导贫困群众通过调整农业种植结构，拓宽增收渠道，惠及贫困群众154户、567人。</t>
  </si>
  <si>
    <t>叶县2019年龙泉乡曹庄村市派第一书记村集体经济农机购置建设项目</t>
  </si>
  <si>
    <t>谷王TB80小麦机1台、打捆机1台、瑞泽1604拖拉机1台。</t>
  </si>
  <si>
    <t>龙泉乡曹庄村</t>
  </si>
  <si>
    <t>该项目实施后，不仅可增加村集体经济收益，同时解决村内群众及周边村庄农忙时期缺少机械问题，惠及群众880人，预估每户可增收100元。</t>
  </si>
  <si>
    <t>该项目可便于解决贫困群众家中土地耕种，秋收等实际困难问题，惠及贫困群众75户、277人。</t>
  </si>
  <si>
    <t>叶县2019年龙泉乡大何庄村市派第一书记村集体经济农机购置建设项目</t>
  </si>
  <si>
    <t>龙泉乡大何庄村</t>
  </si>
  <si>
    <t>该项目实施后，不仅可增加村集体经济收益，同时解决村内群众及周边村庄农忙时期缺少机械问题，惠及群众1071人，预估每户可增收100元。</t>
  </si>
  <si>
    <t>该项目可便于解决贫困群众家中土地耕种，秋收等实际困难问题，惠及贫困群众37户、132人。</t>
  </si>
  <si>
    <t>叶县2019年田庄乡千兵营村市派第一书记村集体经济农机购置建设项目</t>
  </si>
  <si>
    <t>花生收获机、大型拖拉机的大型农机设备</t>
  </si>
  <si>
    <t>田庄乡千兵营村</t>
  </si>
  <si>
    <t>田庄乡政府</t>
  </si>
  <si>
    <t>该项目实施后，不仅可增加村集体经济收益，同时解决村内群众及周边村庄农忙时期缺少机械问题，惠及群众2110人，预估每户可增收100元。</t>
  </si>
  <si>
    <t>该项目可便于解决贫困群众家中土地耕种，秋收等实际困难问题，惠及贫困群众183户、725人。</t>
  </si>
  <si>
    <t>叶县2019年田庄乡岗马村市派第一书记村集体经济农机购置建设项目</t>
  </si>
  <si>
    <t>田庄乡岗马村</t>
  </si>
  <si>
    <t>该项目实施后，不仅可增加村集体经济收益，同时解决村内群众及周边村庄农忙时期缺少机械问题，惠及群众1133人，预估每户可增收100元。</t>
  </si>
  <si>
    <t>该项目可便于解决贫困群众家中土地耕种，秋收等实际困难问题，惠及贫困群众143户、511人。</t>
  </si>
  <si>
    <t>叶县2019年仙台镇北庞庄村市派第一书记农机村集体经济购置建设项目</t>
  </si>
  <si>
    <t>150匹农用拖拉机1台、秸秆还田机1台、旋耕播种机1台、翻转犁1台、旋耕耙1台。</t>
  </si>
  <si>
    <t>仙台镇北庞庄</t>
  </si>
  <si>
    <t>仙台镇政府</t>
  </si>
  <si>
    <t>该项目实施后，不仅可增加村集体经济收益，同时解决村内群众及周边村庄农忙时期缺少机械问题，惠及群众1537人，预估每户可增收100元。</t>
  </si>
  <si>
    <t>该项目可便于解决贫困群众家中土地耕种，秋收等实际困难问题，惠及贫困群众229户、896人。</t>
  </si>
  <si>
    <t>叶县2019年仙台镇老樊寨村市派第一书记村集体经济农机购置建设项目</t>
  </si>
  <si>
    <t>购买花生联合收获机、筛选机、脱壳机、播种机各1台</t>
  </si>
  <si>
    <t>仙台镇老樊寨村</t>
  </si>
  <si>
    <t>该项目实施后，不仅可增加村集体经济收益，同时解决村内群众及周边村庄农忙时期缺少机械问题，惠及群众1588人，预估每户可增收100元。</t>
  </si>
  <si>
    <t>该项目可便于解决贫困群众家中土地耕种，秋收等实际困难问题，惠及贫困群众257户、902人。</t>
  </si>
  <si>
    <t>叶县2019年仙台镇阁老吴村市派第一书记村集体经济农机购置建设项目</t>
  </si>
  <si>
    <t>150匹农用拖拉机1台、秸秆粉碎机1台、小型花生播种机2台、大型花生剥壳机1台、大型旋耕耙1台。</t>
  </si>
  <si>
    <t xml:space="preserve">  仙台镇阁老吴村   </t>
  </si>
  <si>
    <t>该项目实施后，不仅可增加村集体经济收益，同时解决村内群众及周边村庄农忙时期缺少机械问题，惠及群众780人，预估每户可增收100元。</t>
  </si>
  <si>
    <t>该项目可便于解决贫困群众家中土地耕种，秋收等实际困难问题，惠及贫困群众125户、466人。</t>
  </si>
  <si>
    <t>叶县2019年水寨乡董刘村市派第一书记村集体经济种植加工产业建设项目</t>
  </si>
  <si>
    <t>建设一座60吨简易红薯储存地窖一座，购置拖拉机一套、微耕机各一台，购置红薯清洗机、淀粉机一台。</t>
  </si>
  <si>
    <t>水寨乡董刘村</t>
  </si>
  <si>
    <t>该项目实施后，不仅可增加村集体经济收益，同时引导群众积极调整农业种植结构惠及群众595人，预估每户可增收100元。</t>
  </si>
  <si>
    <t>该项目可引导贫困群众通过调整农业种植结构，拓宽增收渠道，惠及贫困群众48户、146人。</t>
  </si>
  <si>
    <t>叶县2019年水寨徐王村市派第一书记村集体经济种植加工产业建设项目</t>
  </si>
  <si>
    <t>建设一座61吨简易红薯储存地窖一座，购置拖拉机一套、微耕机各一台，购置红薯清洗机、淀粉机一台。</t>
  </si>
  <si>
    <t>水寨乡徐王村</t>
  </si>
  <si>
    <t>该项目实施后，不仅可增加村集体经济收益，同时引导群众积极调整农业种植结构惠及群众867人，预估每户可增收100元。</t>
  </si>
  <si>
    <t>该项目可引导贫困群众通过调整农业种植结构，拓宽增收渠道，惠及贫困群众61户、211人。</t>
  </si>
  <si>
    <t>叶县2019年水寨南坡王市派第一书记村集体经济种植加工产业建设项目</t>
  </si>
  <si>
    <t>建设一座62吨简易红薯储存地窖一座，购置拖拉机一套、微耕机各一台，购置红薯清洗机、淀粉机一台。</t>
  </si>
  <si>
    <t>水寨乡南坡王村</t>
  </si>
  <si>
    <t>该项目实施后，不仅可增加村集体经济收益，同时引导群众积极调整农业种植结构惠及群众963人，预估每户可增收100元。</t>
  </si>
  <si>
    <t>该项目可引导贫困群众通过调整农业种植结构，拓宽增收渠道，惠及贫困群众45户、130人。</t>
  </si>
  <si>
    <t>叶县2019年水寨东屈庄村市派第一书记村集体经济种植加工产业建设项目</t>
  </si>
  <si>
    <t>建设一座63吨简易红薯储存地窖一座，购置拖拉机一套、微耕机各一台，购置红薯清洗机、淀粉机一台。</t>
  </si>
  <si>
    <t>水寨乡东屈庄村</t>
  </si>
  <si>
    <t>该项目实施后，不仅可增加村集体经济收益，同时引导群众积极调整农业种植结构惠及群众895人，预估每户可增收100元。</t>
  </si>
  <si>
    <t>该项目可引导贫困群众通过调整农业种植结构，拓宽增收渠道，惠及贫困群众52户、182人。</t>
  </si>
  <si>
    <t>叶县2019年水寨乡灰河郭村市派第一书记村集体经济种植加工产业建设项目</t>
  </si>
  <si>
    <t>购买MEI1804拖拉机一台，配套开元牌2.5米旋耕机、2米还田机、奥龙牌2.5米旋播机各一台。</t>
  </si>
  <si>
    <t>水寨乡灰河郭村</t>
  </si>
  <si>
    <t>该项目实施后，不仅可增加村集体经济收益，同时引导群众积极调整农业种植结构惠及群众313人，预估每户可增收100元。</t>
  </si>
  <si>
    <t>该项目可引导贫困群众通过调整农业种植结构，拓宽增收渠道，惠及贫困群众137户、546人。</t>
  </si>
  <si>
    <t>叶县2019年水寨桃奉村省派第一书记村集体经济养殖产业建设项目</t>
  </si>
  <si>
    <t>桃奉村计划建设生态农业一处，投资50万元，建设500只肉兔场，采取自繁形式，年出栏2.1万只，兔粪用来给自有果园作肥料。</t>
  </si>
  <si>
    <t>水寨乡桃奉村</t>
  </si>
  <si>
    <t>该项目实施后，不仅可增加村集体经济收益，同时引导群众积极调整农业种植结构惠及群众1783人，预估每户可增收100元。</t>
  </si>
  <si>
    <t>该项目可引导贫困群众通过调整农业种植结构，拓宽增收渠道，惠及贫困群众100户、386人。</t>
  </si>
  <si>
    <t>叶县2019年夏李乡葛庄村市派第一书记村集体经济种植产业发展项目</t>
  </si>
  <si>
    <t>计划为葛庄村发展（大蒜、花生）种植业</t>
  </si>
  <si>
    <t>夏李乡葛庄村</t>
  </si>
  <si>
    <t>该项目实施后，不仅可增加村集体经济收益，同时引导群众积极调整农业种植结构惠及群众2024人，预估每户可增收100元。</t>
  </si>
  <si>
    <t>该项目可引导贫困群众通过调整农业种植结构，拓宽增收渠道，惠及贫困群众193户、774人。</t>
  </si>
  <si>
    <t>叶县2019年夏李乡苗庄村市派第一书记村集体经济仓储库房建设项目</t>
  </si>
  <si>
    <t>缝纫机60台，用于村集体经济做编织袋。</t>
  </si>
  <si>
    <t>夏李乡苗庄村</t>
  </si>
  <si>
    <t>该项目实施后，不仅可增加村集体经济收入，同时鼓励引导群众通过产业发展拓宽增收渠道，解决群众就近务工难问题，惠及群众745人。预估每户可增收100元。</t>
  </si>
  <si>
    <t>该项目实施后，可引导贫困群众通过小型产业发展拓宽增收渠道，同时可解决贫困群众就近务工难问题，惠及贫困群众57人、225户。</t>
  </si>
  <si>
    <t>叶县2019年邓李乡妆头村市派第一书记村集体经济温棚葡萄促早栽培示范项目</t>
  </si>
  <si>
    <t>新建温室大棚3座，单棚8m*110m，顶高3.2m，肩高2m，建设葡萄架、定植葡萄苗木及肥水一体化设备等</t>
  </si>
  <si>
    <t>邓李乡妆头村</t>
  </si>
  <si>
    <t>该项目实施后，不仅可增加村集体经济收益，同时引导群众积极调整农业种植结构惠及群众1923人，预估每户可增收100元。</t>
  </si>
  <si>
    <t>该项目可引导贫困群众通过调整农业种植结构，拓宽增收渠道，惠及贫困群众126户、459人。</t>
  </si>
  <si>
    <t>叶县2019年邓李乡后炉村市派第一书记村集体经济温棚葡萄促早栽培示范项目</t>
  </si>
  <si>
    <t>邓李乡后炉村</t>
  </si>
  <si>
    <t>该项目实施后，不仅可增加村集体经济收益，同时引导群众积极调整农业种植结构惠及群众1964人，预估每户可增收100元。</t>
  </si>
  <si>
    <t>该项目可引导贫困群众通过调整农业种植结构，拓宽增收渠道，惠及贫困群众113户、460人。</t>
  </si>
  <si>
    <t>叶县2019年邓李乡庙李村市派第一书记村集体经济温棚反季节蔬菜示范项目</t>
  </si>
  <si>
    <t>新建蔬菜大棚4座，单棚8m*100m，顶高3.2m，肩高2m，</t>
  </si>
  <si>
    <t>邓李乡庙李村</t>
  </si>
  <si>
    <t>该项目实施后，不仅可增加村集体经济收益，同时引导群众积极调整农业种植结构惠及群众633人，预估每户可增收100元。</t>
  </si>
  <si>
    <t>该项目可引导贫困群众通过调整农业种植结构，拓宽增收渠道，惠及贫困群众49户、164人。</t>
  </si>
  <si>
    <t>叶县2019年辛店镇大木厂村市派第一书记村集体经济香菇种植项目</t>
  </si>
  <si>
    <t>计划建设香菇棚3座，每座长35米，宽8米；种植原材料木渣、菌种等3万袋。</t>
  </si>
  <si>
    <t>辛店镇大木厂</t>
  </si>
  <si>
    <t>该项目实施后，不仅可增加村集体经济收益，同时引导群众积极调整农业种植结构惠及群众602人，预估每户可增收100元。</t>
  </si>
  <si>
    <t>该项目可引导贫困群众通过调整农业种植结构，拓宽增收渠道，惠及贫困群众226人。</t>
  </si>
  <si>
    <t>叶县2019年辛店镇刘文祥村市派第一书记村集体经济林果种植育苗基地项目</t>
  </si>
  <si>
    <t>计划利用村内闲散土地或流转土地的形式，种植培育黑李树苗。引导群众调整种植结构，形成特色产业，壮大村集体经济。</t>
  </si>
  <si>
    <t>辛店镇刘文祥</t>
  </si>
  <si>
    <t>该项目实施后，不仅可增加村集体经济收益，同时引导群众积极调整农业种植结构惠及群众958人，预估每户可增收100元。</t>
  </si>
  <si>
    <t>该项目可引导贫困群众通过调整农业种植结构，拓宽增收渠道，惠及贫困群众438人。</t>
  </si>
  <si>
    <t>叶县2019年辛店镇油坊村市派第一书记村集体经济农机购置项目</t>
  </si>
  <si>
    <t>1640雷沃拖拉机一台，犁子、旋耕机、秸秆还田机各一台，30拖拉机一台，花生收获机一台，花生播种机一台，花生摘果机一台；</t>
  </si>
  <si>
    <t>辛店镇油坊李</t>
  </si>
  <si>
    <t>该项目实施后，不仅可增加村集体经济收益，同时引导群众积极调整农业种植结构惠及群众2180人，预估每户可增收100元。</t>
  </si>
  <si>
    <t>该项目可引导贫困群众通过调整农业种植结构，拓宽增收渠道，惠及贫困群众416人。</t>
  </si>
  <si>
    <t>叶县2019年辛店镇西徐庄村市派第一书记村集体经济产业发展建设项目</t>
  </si>
  <si>
    <t>购买大型拖拉机1台，含配套设备（旋耕耙、打捆机）；小麦收割机1台。</t>
  </si>
  <si>
    <t>辛店镇西徐庄</t>
  </si>
  <si>
    <t>该项目实施后，不仅可增加村集体经济收益，同时引导群众积极调整农业种植结构惠及群众1171人，预估每户可增收100元。</t>
  </si>
  <si>
    <t>该项目可引导贫困群众通过调整农业种植结构，拓宽增收渠道，惠及贫困群众557人。</t>
  </si>
  <si>
    <t>叶县2019年辛店镇南焦庄市派第一书记村集体经济种植产业建设项目</t>
  </si>
  <si>
    <t>计划对村内人口聚集地旁，建设浆砌石护坡长35米,高1.5米,共53平方米；荒地复耕80亩；桥涵两个（焦庄组西、李和庄南）；道路整修600平方,厚15公分；</t>
  </si>
  <si>
    <t>辛店镇南焦庄</t>
  </si>
  <si>
    <t>该项目实施后，不仅可增加村集体经济收益，同时引导群众积极调整农业种植结构惠及群众1264人，预估每户可增收100元。</t>
  </si>
  <si>
    <t>该项目可引导贫困群众通过调整农业种植结构，拓宽增收渠道，惠及贫困群众342人。</t>
  </si>
  <si>
    <t>叶县2019年夏李乡许岭村市派第一书记村集体经济仓储库房建设项目</t>
  </si>
  <si>
    <t>许岭村建设仓储车间，设计面积300平方库房（钢结构）</t>
  </si>
  <si>
    <t>夏李乡许岭村</t>
  </si>
  <si>
    <t>该项目实施后，不仅可增加村集体经济收入，同时鼓励引导群众通过产业发展拓宽增收渠道，解决群众就近务工难问题，惠及群众1688人。预估每户可增收100元。</t>
  </si>
  <si>
    <t>该项目实施后，可引导贫困群众通过小型产业发展拓宽增收渠道，同时可解决贫困群众就近务工难问题，惠及贫困群众159人、707户。</t>
  </si>
  <si>
    <t>叶县2019年夏李乡侯庄村市派第一书记村集体经济仓储库房建设项目</t>
  </si>
  <si>
    <t>侯庄村建设仓储车间，设计面积300平方库房（钢结构）</t>
  </si>
  <si>
    <t>夏李乡侯庄村</t>
  </si>
  <si>
    <t>该项目实施后，不仅可增加村集体经济收入，同时鼓励引导群众通过产业发展拓宽增收渠道，解决群众就近务工难问题，惠及群众1098人。预估每户可增收100元。</t>
  </si>
  <si>
    <t>该项目实施后，可引导贫困群众通过小型产业发展拓宽增收渠道，同时可解决贫困群众就近务工难问题，惠及贫困群众89人、330户。</t>
  </si>
  <si>
    <t>叶县2019年夏李乡彦岭村市派第一书记村集体经济仓储库房建设项目</t>
  </si>
  <si>
    <t>彦岭村建设仓储车间，设计面积300平方库房（钢结构）</t>
  </si>
  <si>
    <t>夏李乡彦岭村</t>
  </si>
  <si>
    <t>该项目实施后，不仅可增加村集体经济收入，同时鼓励引导群众通过产业发展拓宽增收渠道，解决群众就近务工难问题，惠及群众1163人。预估每户可增收100元。</t>
  </si>
  <si>
    <t>该项目实施后，可引导贫困群众通过小型产业发展拓宽增收渠道，同时可解决贫困群众就近务工难问题，惠及贫困群众130人、487户。</t>
  </si>
  <si>
    <t>叶县2019年叶邑镇老鸦村市派第一书记林果种植项目</t>
  </si>
  <si>
    <t>种植桃树4800棵；50米机井一眼1.1万元，15吨水罐一个；地埋管；胶管含接头；混凝土回填；放水管道。</t>
  </si>
  <si>
    <t>叶邑镇老鸦张村</t>
  </si>
  <si>
    <t>叶邑镇政府</t>
  </si>
  <si>
    <t>该项目实施后，不仅可增加村集体经济收益，同时引导群众积极调整农业种植结构惠及群众2753人，预估每户可增收100元。</t>
  </si>
  <si>
    <t>该项目实施后，可引导贫困群众通过小型产业发展拓宽增收渠道，同时可解决贫困群众就近务工难问题，惠及贫困群众174人、709户。</t>
  </si>
  <si>
    <t>叶县2019年叶邑镇大乔村市派第一书记仓储车间产业发展项目</t>
  </si>
  <si>
    <t>建设养殖厂一座建设养羊大棚3个共600平方米；羊床6个；饲料加工、存储大棚一座，面积200平方米；地坪硬化800平方米。</t>
  </si>
  <si>
    <t>叶邑镇大乔村</t>
  </si>
  <si>
    <t>该项目实施后，不仅可增加村集体经济收入，同时鼓励引导群众通过产业发展拓宽增收渠道，解决群众就近务工难问题，惠及群众1366人。预估每户可增收100元。</t>
  </si>
  <si>
    <t>该项目实施后，可引导贫困群众通过小型产业发展拓宽增收渠道，同时可解决贫困群众就近务工难问题，惠及贫困群众134人、518户。</t>
  </si>
  <si>
    <t>叶县2019年叶邑镇大王庄村市派第一书记扶贫车间库房建设项目</t>
  </si>
  <si>
    <t>砖混、钢架结合8间库房长25米，宽11米，高5米。</t>
  </si>
  <si>
    <t>叶邑镇大王庄村</t>
  </si>
  <si>
    <t>该项目实施后，不仅可增加村集体经济收入，同时鼓励引导群众通过产业发展拓宽增收渠道，解决群众就近务工难问题，惠及群众1297人。预估每户可增收100元。</t>
  </si>
  <si>
    <t>该项目实施后，可引导贫困群众通过小型产业发展拓宽增收渠道，同时可解决贫困群众就近务工难问题，惠及贫困群众112人、410户。</t>
  </si>
  <si>
    <t>叶县2019年叶邑镇杜庄村市派第一书记村集体经济配套仓储房建设项目</t>
  </si>
  <si>
    <t>砖混6间库房长19.8米，宽7.5米，高4米。</t>
  </si>
  <si>
    <t>叶邑镇杜庄村</t>
  </si>
  <si>
    <t>该项目实施后，不仅可增加村集体经济收入，同时鼓励引导群众通过产业发展拓宽增收渠道，解决群众就近务工难问题，惠及群众1815人。预估每户可增收100元。</t>
  </si>
  <si>
    <t>该项目实施后，可引导贫困群众通过小型产业发展拓宽增收渠道，同时可解决贫困群众就近务工难问题，惠及贫困群众127人、491户。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</si>
</sst>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yyyy&quot;年&quot;m&quot;月&quot;d&quot;日&quot;;@"/>
    <numFmt numFmtId="181" formatCode="0.0000_ "/>
    <numFmt numFmtId="182" formatCode="0.00_ "/>
    <numFmt numFmtId="183" formatCode="0_ "/>
  </numFmts>
  <fonts count="53">
    <font>
      <sz val="12"/>
      <name val="宋体"/>
      <family val="0"/>
    </font>
    <font>
      <sz val="16"/>
      <color indexed="8"/>
      <name val="宋体"/>
      <family val="0"/>
    </font>
    <font>
      <b/>
      <sz val="16"/>
      <color indexed="8"/>
      <name val="宋体"/>
      <family val="0"/>
    </font>
    <font>
      <b/>
      <sz val="16"/>
      <name val="宋体"/>
      <family val="0"/>
    </font>
    <font>
      <sz val="16"/>
      <color indexed="10"/>
      <name val="宋体"/>
      <family val="0"/>
    </font>
    <font>
      <sz val="16"/>
      <name val="宋体"/>
      <family val="0"/>
    </font>
    <font>
      <b/>
      <sz val="16"/>
      <color indexed="10"/>
      <name val="宋体"/>
      <family val="0"/>
    </font>
    <font>
      <sz val="12"/>
      <color indexed="10"/>
      <name val="宋体"/>
      <family val="0"/>
    </font>
    <font>
      <sz val="16"/>
      <name val="仿宋_GB2312"/>
      <family val="3"/>
    </font>
    <font>
      <sz val="25"/>
      <name val="黑体"/>
      <family val="3"/>
    </font>
    <font>
      <sz val="40"/>
      <name val="方正小标宋简体"/>
      <family val="0"/>
    </font>
    <font>
      <sz val="11"/>
      <color indexed="10"/>
      <name val="宋体"/>
      <family val="0"/>
    </font>
    <font>
      <u val="single"/>
      <sz val="11"/>
      <color indexed="20"/>
      <name val="宋体"/>
      <family val="0"/>
    </font>
    <font>
      <sz val="11"/>
      <color indexed="9"/>
      <name val="宋体"/>
      <family val="0"/>
    </font>
    <font>
      <u val="single"/>
      <sz val="11"/>
      <color indexed="12"/>
      <name val="宋体"/>
      <family val="0"/>
    </font>
    <font>
      <b/>
      <sz val="11"/>
      <color indexed="9"/>
      <name val="宋体"/>
      <family val="0"/>
    </font>
    <font>
      <b/>
      <sz val="15"/>
      <color indexed="56"/>
      <name val="宋体"/>
      <family val="0"/>
    </font>
    <font>
      <b/>
      <sz val="11"/>
      <color indexed="63"/>
      <name val="宋体"/>
      <family val="0"/>
    </font>
    <font>
      <sz val="11"/>
      <color indexed="8"/>
      <name val="宋体"/>
      <family val="0"/>
    </font>
    <font>
      <b/>
      <sz val="11"/>
      <color indexed="53"/>
      <name val="宋体"/>
      <family val="0"/>
    </font>
    <font>
      <sz val="11"/>
      <color indexed="62"/>
      <name val="宋体"/>
      <family val="0"/>
    </font>
    <font>
      <sz val="11"/>
      <color indexed="19"/>
      <name val="宋体"/>
      <family val="0"/>
    </font>
    <font>
      <sz val="11"/>
      <color indexed="8"/>
      <name val="Tahoma"/>
      <family val="2"/>
    </font>
    <font>
      <b/>
      <sz val="13"/>
      <color indexed="56"/>
      <name val="宋体"/>
      <family val="0"/>
    </font>
    <font>
      <b/>
      <sz val="11"/>
      <color indexed="56"/>
      <name val="宋体"/>
      <family val="0"/>
    </font>
    <font>
      <b/>
      <sz val="11"/>
      <color indexed="52"/>
      <name val="宋体"/>
      <family val="0"/>
    </font>
    <font>
      <sz val="11"/>
      <color indexed="16"/>
      <name val="宋体"/>
      <family val="0"/>
    </font>
    <font>
      <b/>
      <sz val="18"/>
      <color indexed="54"/>
      <name val="宋体"/>
      <family val="0"/>
    </font>
    <font>
      <i/>
      <sz val="11"/>
      <color indexed="23"/>
      <name val="宋体"/>
      <family val="0"/>
    </font>
    <font>
      <sz val="11"/>
      <color indexed="17"/>
      <name val="宋体"/>
      <family val="0"/>
    </font>
    <font>
      <b/>
      <sz val="11"/>
      <color indexed="54"/>
      <name val="宋体"/>
      <family val="0"/>
    </font>
    <font>
      <sz val="12"/>
      <name val="Times New Roman"/>
      <family val="1"/>
    </font>
    <font>
      <b/>
      <sz val="15"/>
      <color indexed="54"/>
      <name val="宋体"/>
      <family val="0"/>
    </font>
    <font>
      <b/>
      <sz val="13"/>
      <color indexed="54"/>
      <name val="宋体"/>
      <family val="0"/>
    </font>
    <font>
      <b/>
      <sz val="18"/>
      <color indexed="56"/>
      <name val="宋体"/>
      <family val="0"/>
    </font>
    <font>
      <sz val="11"/>
      <color indexed="53"/>
      <name val="宋体"/>
      <family val="0"/>
    </font>
    <font>
      <b/>
      <sz val="11"/>
      <color indexed="8"/>
      <name val="宋体"/>
      <family val="0"/>
    </font>
    <font>
      <sz val="11"/>
      <color indexed="52"/>
      <name val="宋体"/>
      <family val="0"/>
    </font>
    <font>
      <sz val="11"/>
      <color indexed="20"/>
      <name val="宋体"/>
      <family val="0"/>
    </font>
    <font>
      <sz val="11"/>
      <color indexed="60"/>
      <name val="宋体"/>
      <family val="0"/>
    </font>
    <font>
      <sz val="10"/>
      <name val="Arial"/>
      <family val="2"/>
    </font>
    <font>
      <sz val="11"/>
      <color theme="1"/>
      <name val="Calibri"/>
      <family val="0"/>
    </font>
    <font>
      <sz val="16"/>
      <color theme="1"/>
      <name val="Calibri"/>
      <family val="0"/>
    </font>
    <font>
      <b/>
      <sz val="16"/>
      <color theme="1"/>
      <name val="Calibri"/>
      <family val="0"/>
    </font>
    <font>
      <b/>
      <sz val="16"/>
      <name val="Calibri"/>
      <family val="0"/>
    </font>
    <font>
      <sz val="16"/>
      <color rgb="FFFF0000"/>
      <name val="Calibri"/>
      <family val="0"/>
    </font>
    <font>
      <sz val="16"/>
      <name val="Calibri"/>
      <family val="0"/>
    </font>
    <font>
      <b/>
      <sz val="16"/>
      <color rgb="FFFF0000"/>
      <name val="Calibri"/>
      <family val="0"/>
    </font>
    <font>
      <sz val="12"/>
      <color rgb="FFFF0000"/>
      <name val="宋体"/>
      <family val="0"/>
    </font>
    <font>
      <sz val="16"/>
      <color rgb="FFFF0000"/>
      <name val="宋体"/>
      <family val="0"/>
    </font>
    <font>
      <sz val="16"/>
      <color theme="1"/>
      <name val="宋体"/>
      <family val="0"/>
    </font>
    <font>
      <sz val="16"/>
      <name val="Cambria"/>
      <family val="0"/>
    </font>
    <font>
      <b/>
      <sz val="16"/>
      <color rgb="FFFF0000"/>
      <name val="宋体"/>
      <family val="0"/>
    </font>
  </fonts>
  <fills count="30">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7" fillId="4" borderId="1" applyNumberFormat="0" applyAlignment="0" applyProtection="0"/>
    <xf numFmtId="0" fontId="20" fillId="5"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25" fillId="4" borderId="2" applyNumberFormat="0" applyAlignment="0" applyProtection="0"/>
    <xf numFmtId="0" fontId="26" fillId="6" borderId="0" applyNumberFormat="0" applyBorder="0" applyAlignment="0" applyProtection="0"/>
    <xf numFmtId="179" fontId="0" fillId="0" borderId="0" applyFont="0" applyFill="0" applyBorder="0" applyAlignment="0" applyProtection="0"/>
    <xf numFmtId="0" fontId="18" fillId="7"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8" fillId="6"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18" fillId="6" borderId="0" applyNumberFormat="0" applyBorder="0" applyAlignment="0" applyProtection="0"/>
    <xf numFmtId="0" fontId="12" fillId="0" borderId="0" applyNumberFormat="0" applyFill="0" applyBorder="0" applyAlignment="0" applyProtection="0"/>
    <xf numFmtId="0" fontId="18" fillId="8" borderId="3" applyNumberFormat="0" applyFont="0" applyAlignment="0" applyProtection="0"/>
    <xf numFmtId="0" fontId="0" fillId="0" borderId="0">
      <alignment vertical="center"/>
      <protection/>
    </xf>
    <xf numFmtId="0" fontId="13" fillId="9" borderId="0" applyNumberFormat="0" applyBorder="0" applyAlignment="0" applyProtection="0"/>
    <xf numFmtId="0" fontId="13" fillId="5" borderId="0" applyNumberFormat="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1" fillId="0" borderId="0">
      <alignment/>
      <protection/>
    </xf>
    <xf numFmtId="0" fontId="27" fillId="0" borderId="0" applyNumberFormat="0" applyFill="0" applyBorder="0" applyAlignment="0" applyProtection="0"/>
    <xf numFmtId="0" fontId="0" fillId="0" borderId="0">
      <alignment vertical="center"/>
      <protection/>
    </xf>
    <xf numFmtId="0" fontId="28" fillId="0" borderId="0" applyNumberFormat="0" applyFill="0" applyBorder="0" applyAlignment="0" applyProtection="0"/>
    <xf numFmtId="0" fontId="32" fillId="0" borderId="4" applyNumberFormat="0" applyFill="0" applyAlignment="0" applyProtection="0"/>
    <xf numFmtId="0" fontId="33" fillId="0" borderId="4" applyNumberFormat="0" applyFill="0" applyAlignment="0" applyProtection="0"/>
    <xf numFmtId="0" fontId="13" fillId="10" borderId="0" applyNumberFormat="0" applyBorder="0" applyAlignment="0" applyProtection="0"/>
    <xf numFmtId="0" fontId="30" fillId="0" borderId="5" applyNumberFormat="0" applyFill="0" applyAlignment="0" applyProtection="0"/>
    <xf numFmtId="0" fontId="13" fillId="5" borderId="0" applyNumberFormat="0" applyBorder="0" applyAlignment="0" applyProtection="0"/>
    <xf numFmtId="0" fontId="17" fillId="3" borderId="1" applyNumberFormat="0" applyAlignment="0" applyProtection="0"/>
    <xf numFmtId="0" fontId="19" fillId="3" borderId="2" applyNumberFormat="0" applyAlignment="0" applyProtection="0"/>
    <xf numFmtId="0" fontId="15" fillId="11" borderId="6" applyNumberFormat="0" applyAlignment="0" applyProtection="0"/>
    <xf numFmtId="0" fontId="18" fillId="12" borderId="0" applyNumberFormat="0" applyBorder="0" applyAlignment="0" applyProtection="0"/>
    <xf numFmtId="0" fontId="18" fillId="7" borderId="0" applyNumberFormat="0" applyBorder="0" applyAlignment="0" applyProtection="0"/>
    <xf numFmtId="0" fontId="13" fillId="13" borderId="0" applyNumberFormat="0" applyBorder="0" applyAlignment="0" applyProtection="0"/>
    <xf numFmtId="0" fontId="35" fillId="0" borderId="7" applyNumberFormat="0" applyFill="0" applyAlignment="0" applyProtection="0"/>
    <xf numFmtId="0" fontId="18" fillId="6" borderId="0" applyNumberFormat="0" applyBorder="0" applyAlignment="0" applyProtection="0"/>
    <xf numFmtId="0" fontId="36" fillId="0" borderId="8" applyNumberFormat="0" applyFill="0" applyAlignment="0" applyProtection="0"/>
    <xf numFmtId="0" fontId="29" fillId="7" borderId="0" applyNumberFormat="0" applyBorder="0" applyAlignment="0" applyProtection="0"/>
    <xf numFmtId="0" fontId="21" fillId="14"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3" fillId="15" borderId="0" applyNumberFormat="0" applyBorder="0" applyAlignment="0" applyProtection="0"/>
    <xf numFmtId="0" fontId="18" fillId="16" borderId="0" applyNumberFormat="0" applyBorder="0" applyAlignment="0" applyProtection="0"/>
    <xf numFmtId="0" fontId="37" fillId="0" borderId="7" applyNumberFormat="0" applyFill="0" applyAlignment="0" applyProtection="0"/>
    <xf numFmtId="0" fontId="18" fillId="12" borderId="0" applyNumberFormat="0" applyBorder="0" applyAlignment="0" applyProtection="0"/>
    <xf numFmtId="0" fontId="18" fillId="2" borderId="0" applyNumberFormat="0" applyBorder="0" applyAlignment="0" applyProtection="0"/>
    <xf numFmtId="0" fontId="17" fillId="4" borderId="1" applyNumberFormat="0" applyAlignment="0" applyProtection="0"/>
    <xf numFmtId="0" fontId="18" fillId="8" borderId="0" applyNumberFormat="0" applyBorder="0" applyAlignment="0" applyProtection="0"/>
    <xf numFmtId="0" fontId="18" fillId="5"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8" fillId="8" borderId="0" applyNumberFormat="0" applyBorder="0" applyAlignment="0" applyProtection="0"/>
    <xf numFmtId="0" fontId="25" fillId="4" borderId="2" applyNumberFormat="0" applyAlignment="0" applyProtection="0"/>
    <xf numFmtId="0" fontId="18" fillId="14" borderId="0" applyNumberFormat="0" applyBorder="0" applyAlignment="0" applyProtection="0"/>
    <xf numFmtId="0" fontId="13" fillId="18" borderId="0" applyNumberFormat="0" applyBorder="0" applyAlignment="0" applyProtection="0"/>
    <xf numFmtId="0" fontId="18" fillId="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9" fillId="14"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18" fillId="12"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0" fillId="0" borderId="0">
      <alignment vertical="center"/>
      <protection/>
    </xf>
    <xf numFmtId="0" fontId="18" fillId="2" borderId="0" applyNumberFormat="0" applyBorder="0" applyAlignment="0" applyProtection="0"/>
    <xf numFmtId="0" fontId="0" fillId="0" borderId="0">
      <alignment vertical="center"/>
      <protection/>
    </xf>
    <xf numFmtId="0" fontId="18" fillId="12"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0" fillId="0" borderId="0">
      <alignment vertical="center"/>
      <protection/>
    </xf>
    <xf numFmtId="0" fontId="18" fillId="12" borderId="0" applyNumberFormat="0" applyBorder="0" applyAlignment="0" applyProtection="0"/>
    <xf numFmtId="0" fontId="0" fillId="0" borderId="0">
      <alignment vertical="center"/>
      <protection/>
    </xf>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0" fillId="0" borderId="0">
      <alignment/>
      <protection/>
    </xf>
    <xf numFmtId="0" fontId="18" fillId="21" borderId="0" applyNumberFormat="0" applyBorder="0" applyAlignment="0" applyProtection="0"/>
    <xf numFmtId="0" fontId="15" fillId="11" borderId="6" applyNumberFormat="0" applyAlignment="0" applyProtection="0"/>
    <xf numFmtId="0" fontId="18" fillId="12"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3" fillId="2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3" fillId="23"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8" fillId="0" borderId="0" applyNumberFormat="0" applyFill="0" applyBorder="0" applyAlignment="0" applyProtection="0"/>
    <xf numFmtId="0" fontId="18" fillId="1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0" fillId="0" borderId="0">
      <alignment vertical="center"/>
      <protection/>
    </xf>
    <xf numFmtId="0" fontId="13" fillId="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8" fillId="6" borderId="0" applyNumberFormat="0" applyBorder="0" applyAlignment="0" applyProtection="0"/>
    <xf numFmtId="0" fontId="38" fillId="6" borderId="0" applyNumberFormat="0" applyBorder="0" applyAlignment="0" applyProtection="0"/>
    <xf numFmtId="0" fontId="18" fillId="0" borderId="0">
      <alignment vertical="center"/>
      <protection/>
    </xf>
    <xf numFmtId="0" fontId="18" fillId="0" borderId="0">
      <alignment vertical="center"/>
      <protection/>
    </xf>
    <xf numFmtId="0" fontId="4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20"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22" borderId="0" applyNumberFormat="0" applyBorder="0" applyAlignment="0" applyProtection="0"/>
    <xf numFmtId="0" fontId="40" fillId="0" borderId="0">
      <alignment/>
      <protection/>
    </xf>
    <xf numFmtId="0" fontId="0" fillId="0" borderId="0">
      <alignment vertical="center"/>
      <protection/>
    </xf>
    <xf numFmtId="0" fontId="0" fillId="0" borderId="0">
      <alignment vertical="center"/>
      <protection/>
    </xf>
    <xf numFmtId="0" fontId="20" fillId="5" borderId="2" applyNumberFormat="0" applyAlignment="0" applyProtection="0"/>
    <xf numFmtId="0" fontId="0" fillId="0" borderId="0">
      <alignment vertical="center"/>
      <protection/>
    </xf>
    <xf numFmtId="0" fontId="20" fillId="5" borderId="2"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8" fillId="0" borderId="0">
      <alignment vertical="center"/>
      <protection/>
    </xf>
    <xf numFmtId="0" fontId="13" fillId="26" borderId="0" applyNumberFormat="0" applyBorder="0" applyAlignment="0" applyProtection="0"/>
    <xf numFmtId="0" fontId="18" fillId="0" borderId="0">
      <alignment vertical="center"/>
      <protection/>
    </xf>
    <xf numFmtId="0" fontId="22" fillId="0" borderId="0">
      <alignment/>
      <protection/>
    </xf>
    <xf numFmtId="0" fontId="22" fillId="0" borderId="0">
      <alignment/>
      <protection/>
    </xf>
    <xf numFmtId="0" fontId="0" fillId="0" borderId="0">
      <alignment/>
      <protection/>
    </xf>
    <xf numFmtId="0" fontId="29" fillId="7" borderId="0" applyNumberFormat="0" applyBorder="0" applyAlignment="0" applyProtection="0"/>
    <xf numFmtId="0" fontId="29" fillId="7" borderId="0" applyNumberFormat="0" applyBorder="0" applyAlignment="0" applyProtection="0"/>
    <xf numFmtId="0" fontId="36" fillId="0" borderId="12" applyNumberFormat="0" applyFill="0" applyAlignment="0" applyProtection="0"/>
    <xf numFmtId="0" fontId="36" fillId="0" borderId="12" applyNumberFormat="0" applyFill="0" applyAlignment="0" applyProtection="0"/>
    <xf numFmtId="0" fontId="15" fillId="11" borderId="6" applyNumberFormat="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7" fillId="0" borderId="7" applyNumberFormat="0" applyFill="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9" fillId="14" borderId="0" applyNumberFormat="0" applyBorder="0" applyAlignment="0" applyProtection="0"/>
    <xf numFmtId="0" fontId="31" fillId="8" borderId="3" applyNumberFormat="0" applyFont="0" applyAlignment="0" applyProtection="0"/>
    <xf numFmtId="0" fontId="41" fillId="0" borderId="0">
      <alignment vertical="center"/>
      <protection/>
    </xf>
    <xf numFmtId="0" fontId="0" fillId="0" borderId="0">
      <alignment/>
      <protection/>
    </xf>
    <xf numFmtId="0" fontId="0" fillId="0" borderId="0">
      <alignment/>
      <protection/>
    </xf>
  </cellStyleXfs>
  <cellXfs count="107">
    <xf numFmtId="0" fontId="0" fillId="0" borderId="0" xfId="0" applyAlignment="1">
      <alignment vertical="center"/>
    </xf>
    <xf numFmtId="0" fontId="0" fillId="0" borderId="0" xfId="0"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3" fillId="28" borderId="0" xfId="0" applyFont="1" applyFill="1" applyAlignment="1">
      <alignment vertical="center"/>
    </xf>
    <xf numFmtId="0" fontId="44" fillId="28"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center"/>
    </xf>
    <xf numFmtId="0" fontId="49"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horizontal="left" vertical="center"/>
    </xf>
    <xf numFmtId="0" fontId="5" fillId="0" borderId="0" xfId="0" applyFont="1" applyFill="1" applyAlignment="1">
      <alignment horizontal="center" vertical="center"/>
    </xf>
    <xf numFmtId="180" fontId="5" fillId="0" borderId="0" xfId="0" applyNumberFormat="1" applyFont="1" applyFill="1" applyAlignment="1">
      <alignment horizontal="center" vertical="center"/>
    </xf>
    <xf numFmtId="0" fontId="50" fillId="0" borderId="0" xfId="0" applyFont="1" applyFill="1" applyAlignment="1">
      <alignment vertical="center"/>
    </xf>
    <xf numFmtId="0" fontId="50" fillId="28" borderId="0" xfId="0" applyFont="1" applyFill="1" applyAlignment="1">
      <alignment vertical="center"/>
    </xf>
    <xf numFmtId="0" fontId="5" fillId="28" borderId="0" xfId="0" applyFont="1" applyFill="1" applyAlignment="1">
      <alignment vertical="center"/>
    </xf>
    <xf numFmtId="0" fontId="9" fillId="0" borderId="0" xfId="0" applyFont="1" applyFill="1" applyAlignment="1">
      <alignment horizontal="left" vertical="center" wrapText="1"/>
    </xf>
    <xf numFmtId="0" fontId="8"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46" fillId="0" borderId="0" xfId="0" applyFont="1" applyFill="1" applyAlignment="1">
      <alignment horizontal="center" vertical="center"/>
    </xf>
    <xf numFmtId="0" fontId="44" fillId="0" borderId="0"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3" xfId="0" applyNumberFormat="1" applyFont="1" applyFill="1" applyBorder="1" applyAlignment="1">
      <alignment horizontal="center" vertical="center" wrapText="1"/>
    </xf>
    <xf numFmtId="0" fontId="44" fillId="0" borderId="13" xfId="205"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0" fontId="44" fillId="0" borderId="13" xfId="0" applyFont="1" applyFill="1" applyBorder="1" applyAlignment="1">
      <alignment horizontal="center" vertical="center"/>
    </xf>
    <xf numFmtId="181" fontId="44" fillId="0" borderId="13" xfId="0" applyNumberFormat="1" applyFont="1" applyFill="1" applyBorder="1" applyAlignment="1">
      <alignment horizontal="center" vertical="center" wrapText="1"/>
    </xf>
    <xf numFmtId="0" fontId="46" fillId="0" borderId="13" xfId="94" applyFont="1" applyFill="1" applyBorder="1" applyAlignment="1">
      <alignment horizontal="center" vertical="center" wrapText="1"/>
      <protection/>
    </xf>
    <xf numFmtId="182" fontId="46" fillId="0" borderId="13" xfId="0" applyNumberFormat="1" applyFont="1" applyFill="1" applyBorder="1" applyAlignment="1">
      <alignment horizontal="center" vertical="center" wrapText="1"/>
    </xf>
    <xf numFmtId="183" fontId="46" fillId="0" borderId="13" xfId="0" applyNumberFormat="1" applyFont="1" applyFill="1" applyBorder="1" applyAlignment="1">
      <alignment horizontal="center" vertical="center" wrapText="1"/>
    </xf>
    <xf numFmtId="0" fontId="5" fillId="0" borderId="0" xfId="0" applyFont="1" applyFill="1" applyAlignment="1">
      <alignment vertical="center" wrapText="1"/>
    </xf>
    <xf numFmtId="180" fontId="5" fillId="0" borderId="0" xfId="0" applyNumberFormat="1" applyFont="1" applyFill="1" applyAlignment="1">
      <alignment horizontal="center" vertical="center" wrapText="1"/>
    </xf>
    <xf numFmtId="180" fontId="10" fillId="0" borderId="0" xfId="0" applyNumberFormat="1" applyFont="1" applyFill="1" applyAlignment="1">
      <alignment horizontal="center" vertical="center" wrapText="1"/>
    </xf>
    <xf numFmtId="0" fontId="44" fillId="0" borderId="0" xfId="0" applyFont="1" applyFill="1" applyAlignment="1">
      <alignment vertical="center" wrapText="1"/>
    </xf>
    <xf numFmtId="180" fontId="44" fillId="0" borderId="0" xfId="0" applyNumberFormat="1" applyFont="1" applyFill="1" applyAlignment="1">
      <alignment horizontal="center" vertical="center" wrapText="1"/>
    </xf>
    <xf numFmtId="180" fontId="44" fillId="0" borderId="13"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xf>
    <xf numFmtId="180" fontId="46" fillId="0" borderId="13"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180" fontId="44" fillId="0" borderId="14" xfId="0" applyNumberFormat="1" applyFont="1" applyFill="1" applyBorder="1" applyAlignment="1">
      <alignment horizontal="center" vertical="center" wrapText="1"/>
    </xf>
    <xf numFmtId="0" fontId="5" fillId="0" borderId="14" xfId="0" applyFont="1" applyFill="1" applyBorder="1" applyAlignment="1">
      <alignment vertical="center" wrapText="1"/>
    </xf>
    <xf numFmtId="180" fontId="44" fillId="0" borderId="13" xfId="205" applyNumberFormat="1" applyFont="1" applyFill="1" applyBorder="1" applyAlignment="1">
      <alignment horizontal="center" vertical="center" wrapText="1"/>
      <protection/>
    </xf>
    <xf numFmtId="0" fontId="46" fillId="0" borderId="13" xfId="0" applyNumberFormat="1" applyFont="1" applyFill="1" applyBorder="1" applyAlignment="1">
      <alignment horizontal="center" vertical="center" wrapText="1"/>
    </xf>
    <xf numFmtId="182" fontId="44" fillId="0" borderId="13" xfId="0" applyNumberFormat="1" applyFont="1" applyFill="1" applyBorder="1" applyAlignment="1">
      <alignment horizontal="center" vertical="center" wrapText="1"/>
    </xf>
    <xf numFmtId="182" fontId="46" fillId="0" borderId="13" xfId="0" applyNumberFormat="1" applyFont="1" applyFill="1" applyBorder="1" applyAlignment="1">
      <alignment horizontal="center" vertical="center"/>
    </xf>
    <xf numFmtId="0" fontId="44" fillId="0" borderId="13" xfId="0" applyFont="1" applyFill="1" applyBorder="1" applyAlignment="1">
      <alignment vertical="center"/>
    </xf>
    <xf numFmtId="0" fontId="46" fillId="0" borderId="15"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3" xfId="0"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46" fillId="0" borderId="13" xfId="0" applyFont="1" applyFill="1" applyBorder="1" applyAlignment="1" applyProtection="1">
      <alignment horizontal="justify" vertical="center" wrapText="1"/>
      <protection locked="0"/>
    </xf>
    <xf numFmtId="0" fontId="46" fillId="0" borderId="13" xfId="0" applyFont="1" applyFill="1" applyBorder="1" applyAlignment="1" applyProtection="1">
      <alignment horizontal="left" vertical="center" wrapText="1"/>
      <protection locked="0"/>
    </xf>
    <xf numFmtId="0" fontId="5" fillId="0" borderId="13" xfId="205" applyFont="1" applyFill="1" applyBorder="1" applyAlignment="1">
      <alignment horizontal="center" vertical="center" wrapText="1"/>
      <protection/>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3" fillId="0" borderId="13" xfId="0"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205" applyNumberFormat="1" applyFont="1" applyFill="1" applyBorder="1" applyAlignment="1">
      <alignment horizontal="center" vertical="center" wrapText="1"/>
      <protection/>
    </xf>
    <xf numFmtId="0" fontId="51"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46" fillId="0" borderId="0" xfId="0" applyFont="1" applyFill="1" applyBorder="1" applyAlignment="1">
      <alignment horizontal="center" vertical="center"/>
    </xf>
    <xf numFmtId="180" fontId="5" fillId="0" borderId="13" xfId="0" applyNumberFormat="1" applyFont="1" applyFill="1" applyBorder="1" applyAlignment="1">
      <alignment horizontal="center" vertical="center" wrapText="1"/>
    </xf>
    <xf numFmtId="0" fontId="42" fillId="0" borderId="13" xfId="0" applyFont="1" applyFill="1" applyBorder="1" applyAlignment="1">
      <alignment vertical="center"/>
    </xf>
    <xf numFmtId="0" fontId="46" fillId="0" borderId="13" xfId="191" applyFont="1" applyFill="1" applyBorder="1" applyAlignment="1">
      <alignment horizontal="center" vertical="center"/>
      <protection/>
    </xf>
    <xf numFmtId="31" fontId="46" fillId="0" borderId="0" xfId="0" applyNumberFormat="1" applyFont="1" applyFill="1" applyAlignment="1">
      <alignment horizontal="center" vertical="center"/>
    </xf>
    <xf numFmtId="183" fontId="5" fillId="0" borderId="13" xfId="205" applyNumberFormat="1" applyFont="1" applyFill="1" applyBorder="1" applyAlignment="1">
      <alignment horizontal="center" vertical="center" wrapText="1"/>
      <protection/>
    </xf>
    <xf numFmtId="0" fontId="46" fillId="0" borderId="13" xfId="0" applyFont="1" applyFill="1" applyBorder="1" applyAlignment="1">
      <alignment horizontal="center" vertical="center"/>
    </xf>
    <xf numFmtId="0" fontId="44" fillId="0" borderId="0" xfId="0" applyFont="1" applyFill="1" applyBorder="1" applyAlignment="1">
      <alignment horizontal="center" vertical="center"/>
    </xf>
    <xf numFmtId="31" fontId="5" fillId="0" borderId="13" xfId="205" applyNumberFormat="1" applyFont="1" applyFill="1" applyBorder="1" applyAlignment="1">
      <alignment horizontal="center" vertical="center" wrapText="1"/>
      <protection/>
    </xf>
    <xf numFmtId="0" fontId="46" fillId="0" borderId="13" xfId="205" applyFont="1" applyFill="1" applyBorder="1" applyAlignment="1">
      <alignment horizontal="center" vertical="center" wrapText="1"/>
      <protection/>
    </xf>
    <xf numFmtId="180" fontId="46" fillId="0" borderId="13" xfId="0" applyNumberFormat="1" applyFont="1" applyFill="1" applyBorder="1" applyAlignment="1" applyProtection="1">
      <alignment horizontal="center" vertical="center" wrapText="1"/>
      <protection locked="0"/>
    </xf>
    <xf numFmtId="0" fontId="49" fillId="0" borderId="0" xfId="0" applyFont="1" applyFill="1" applyAlignment="1">
      <alignment vertical="center"/>
    </xf>
    <xf numFmtId="180" fontId="5" fillId="0" borderId="13" xfId="0" applyNumberFormat="1" applyFont="1" applyFill="1" applyBorder="1" applyAlignment="1" applyProtection="1">
      <alignment horizontal="center" vertical="center" wrapText="1"/>
      <protection locked="0"/>
    </xf>
    <xf numFmtId="0" fontId="52" fillId="0" borderId="0" xfId="0" applyFont="1" applyFill="1" applyAlignment="1">
      <alignment vertical="center"/>
    </xf>
    <xf numFmtId="0" fontId="44" fillId="0" borderId="13" xfId="0" applyFont="1" applyFill="1" applyBorder="1" applyAlignment="1">
      <alignment vertical="center" wrapText="1"/>
    </xf>
    <xf numFmtId="0" fontId="46" fillId="29" borderId="13" xfId="0" applyFont="1" applyFill="1" applyBorder="1" applyAlignment="1">
      <alignment horizontal="center" vertical="center" wrapText="1"/>
    </xf>
    <xf numFmtId="0" fontId="46" fillId="29" borderId="13" xfId="0" applyFont="1" applyFill="1" applyBorder="1" applyAlignment="1" applyProtection="1">
      <alignment horizontal="justify" vertical="center" wrapText="1"/>
      <protection locked="0"/>
    </xf>
    <xf numFmtId="0" fontId="5" fillId="29" borderId="13" xfId="0" applyFont="1" applyFill="1" applyBorder="1" applyAlignment="1">
      <alignment horizontal="center" vertical="center"/>
    </xf>
    <xf numFmtId="0" fontId="46" fillId="29" borderId="13" xfId="0" applyFont="1" applyFill="1" applyBorder="1" applyAlignment="1">
      <alignment horizontal="center" vertical="center"/>
    </xf>
    <xf numFmtId="0" fontId="46" fillId="29" borderId="13" xfId="0" applyNumberFormat="1" applyFont="1" applyFill="1" applyBorder="1" applyAlignment="1">
      <alignment horizontal="center" vertical="center" wrapText="1"/>
    </xf>
    <xf numFmtId="0" fontId="5" fillId="29" borderId="13" xfId="205" applyFont="1" applyFill="1" applyBorder="1" applyAlignment="1">
      <alignment horizontal="center" vertical="center" wrapText="1"/>
      <protection/>
    </xf>
    <xf numFmtId="0" fontId="3" fillId="0" borderId="13"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8" fillId="0" borderId="13" xfId="0" applyFont="1" applyFill="1" applyBorder="1" applyAlignment="1">
      <alignment vertical="center"/>
    </xf>
    <xf numFmtId="0" fontId="46" fillId="0" borderId="13" xfId="0" applyFont="1" applyFill="1" applyBorder="1" applyAlignment="1">
      <alignment vertical="center"/>
    </xf>
    <xf numFmtId="31" fontId="46" fillId="0" borderId="13" xfId="0" applyNumberFormat="1" applyFont="1" applyFill="1" applyBorder="1" applyAlignment="1">
      <alignment horizontal="center" vertical="center" wrapText="1"/>
    </xf>
    <xf numFmtId="180" fontId="46" fillId="0" borderId="13" xfId="0" applyNumberFormat="1" applyFont="1" applyFill="1" applyBorder="1" applyAlignment="1">
      <alignment horizontal="center" vertical="center"/>
    </xf>
    <xf numFmtId="0" fontId="5" fillId="0" borderId="13" xfId="0" applyFont="1" applyFill="1" applyBorder="1" applyAlignment="1">
      <alignment vertical="center"/>
    </xf>
    <xf numFmtId="180" fontId="5" fillId="0" borderId="13" xfId="0" applyNumberFormat="1" applyFont="1" applyFill="1" applyBorder="1" applyAlignment="1">
      <alignment horizontal="center" vertical="center"/>
    </xf>
    <xf numFmtId="0" fontId="5" fillId="0" borderId="15" xfId="205" applyFont="1" applyFill="1" applyBorder="1" applyAlignment="1">
      <alignment horizontal="center" vertical="center" wrapText="1"/>
      <protection/>
    </xf>
    <xf numFmtId="0" fontId="5" fillId="0" borderId="18" xfId="205" applyFont="1" applyFill="1" applyBorder="1" applyAlignment="1">
      <alignment horizontal="center" vertical="center" wrapText="1"/>
      <protection/>
    </xf>
    <xf numFmtId="0" fontId="5" fillId="0" borderId="15" xfId="0" applyFont="1" applyFill="1" applyBorder="1" applyAlignment="1">
      <alignment vertical="center"/>
    </xf>
    <xf numFmtId="0" fontId="5" fillId="0" borderId="18" xfId="0" applyFont="1" applyFill="1" applyBorder="1" applyAlignment="1">
      <alignment vertical="center"/>
    </xf>
    <xf numFmtId="180" fontId="5" fillId="0" borderId="16" xfId="0" applyNumberFormat="1" applyFont="1" applyFill="1" applyBorder="1" applyAlignment="1">
      <alignment horizontal="center" vertical="center"/>
    </xf>
    <xf numFmtId="180" fontId="5" fillId="0" borderId="17" xfId="0" applyNumberFormat="1" applyFont="1" applyFill="1" applyBorder="1" applyAlignment="1">
      <alignment horizontal="center" vertical="center"/>
    </xf>
  </cellXfs>
  <cellStyles count="214">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20% - 强调文字颜色 2 3 2" xfId="29"/>
    <cellStyle name="Percent" xfId="30"/>
    <cellStyle name="常规 2 7 3" xfId="31"/>
    <cellStyle name="常规 2 4 2 3" xfId="32"/>
    <cellStyle name="20% - 强调文字颜色 2 2 2" xfId="33"/>
    <cellStyle name="Followed Hyperlink" xfId="34"/>
    <cellStyle name="注释" xfId="35"/>
    <cellStyle name="常规 6" xfId="36"/>
    <cellStyle name="60% - 强调文字颜色 2 3" xfId="37"/>
    <cellStyle name="60% - 强调文字颜色 2" xfId="38"/>
    <cellStyle name="标题 4" xfId="39"/>
    <cellStyle name="警告文本" xfId="40"/>
    <cellStyle name="_ET_STYLE_NoName_00_" xfId="41"/>
    <cellStyle name="标题" xfId="42"/>
    <cellStyle name="常规 5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4 3 2"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适中 2" xfId="80"/>
    <cellStyle name="20% - 强调文字颜色 3 3 2" xfId="81"/>
    <cellStyle name="40% - 强调文字颜色 6" xfId="82"/>
    <cellStyle name="60% - 强调文字颜色 6" xfId="83"/>
    <cellStyle name="常规 3 2" xfId="84"/>
    <cellStyle name="20% - 强调文字颜色 4 2 2" xfId="85"/>
    <cellStyle name="20% - 强调文字颜色 1 3" xfId="86"/>
    <cellStyle name="20% - 强调文字颜色 3 2" xfId="87"/>
    <cellStyle name="常规 2 3 2 3" xfId="88"/>
    <cellStyle name="20% - 强调文字颜色 1 2 2" xfId="89"/>
    <cellStyle name="常规 3" xfId="90"/>
    <cellStyle name="20% - 强调文字颜色 4 2" xfId="91"/>
    <cellStyle name="20% - 强调文字颜色 1 3 2" xfId="92"/>
    <cellStyle name="20% - 强调文字颜色 2 2" xfId="93"/>
    <cellStyle name="常规 4" xfId="94"/>
    <cellStyle name="20% - 强调文字颜色 4 3" xfId="95"/>
    <cellStyle name="常规 4 2" xfId="96"/>
    <cellStyle name="20% - 强调文字颜色 4 3 2" xfId="97"/>
    <cellStyle name="20% - 强调文字颜色 5 2" xfId="98"/>
    <cellStyle name="20% - 强调文字颜色 5 2 2" xfId="99"/>
    <cellStyle name="20% - 强调文字颜色 5 3" xfId="100"/>
    <cellStyle name="20% - 强调文字颜色 5 3 2" xfId="101"/>
    <cellStyle name="20% - 强调文字颜色 6 2" xfId="102"/>
    <cellStyle name="20% - 强调文字颜色 6 2 2" xfId="103"/>
    <cellStyle name="20% - 强调文字颜色 6 3" xfId="104"/>
    <cellStyle name="20% - 强调文字颜色 6 3 2" xfId="105"/>
    <cellStyle name="40% - 强调文字颜色 1 2" xfId="106"/>
    <cellStyle name="40% - 强调文字颜色 1 2 2" xfId="107"/>
    <cellStyle name="40% - 强调文字颜色 1 3" xfId="108"/>
    <cellStyle name="40% - 强调文字颜色 1 3 2" xfId="109"/>
    <cellStyle name="40% - 强调文字颜色 2 2" xfId="110"/>
    <cellStyle name="40% - 强调文字颜色 2 2 2" xfId="111"/>
    <cellStyle name="40% - 强调文字颜色 2 3" xfId="112"/>
    <cellStyle name="40% - 强调文字颜色 2 3 2" xfId="113"/>
    <cellStyle name="40% - 强调文字颜色 3 2" xfId="114"/>
    <cellStyle name="40% - 强调文字颜色 3 2 2" xfId="115"/>
    <cellStyle name="40% - 强调文字颜色 3 3" xfId="116"/>
    <cellStyle name="常规 30" xfId="117"/>
    <cellStyle name="40% - 强调文字颜色 3 3 2" xfId="118"/>
    <cellStyle name="检查单元格 2" xfId="119"/>
    <cellStyle name="40% - 强调文字颜色 4 2 2" xfId="120"/>
    <cellStyle name="40% - 强调文字颜色 4 3" xfId="121"/>
    <cellStyle name="40% - 强调文字颜色 5 2" xfId="122"/>
    <cellStyle name="60% - 强调文字颜色 4 3" xfId="123"/>
    <cellStyle name="40% - 强调文字颜色 5 2 2" xfId="124"/>
    <cellStyle name="40% - 强调文字颜色 5 3" xfId="125"/>
    <cellStyle name="60% - 强调文字颜色 5 3" xfId="126"/>
    <cellStyle name="40% - 强调文字颜色 5 3 2" xfId="127"/>
    <cellStyle name="40% - 强调文字颜色 6 2" xfId="128"/>
    <cellStyle name="40% - 强调文字颜色 6 2 2" xfId="129"/>
    <cellStyle name="40% - 强调文字颜色 6 3" xfId="130"/>
    <cellStyle name="解释性文本 3" xfId="131"/>
    <cellStyle name="40% - 强调文字颜色 6 3 2" xfId="132"/>
    <cellStyle name="60% - 强调文字颜色 1 2" xfId="133"/>
    <cellStyle name="60% - 强调文字颜色 1 3" xfId="134"/>
    <cellStyle name="常规 5" xfId="135"/>
    <cellStyle name="60% - 强调文字颜色 2 2" xfId="136"/>
    <cellStyle name="60% - 强调文字颜色 3 2" xfId="137"/>
    <cellStyle name="60% - 强调文字颜色 3 3" xfId="138"/>
    <cellStyle name="60% - 强调文字颜色 4 2" xfId="139"/>
    <cellStyle name="60% - 强调文字颜色 5 2" xfId="140"/>
    <cellStyle name="60% - 强调文字颜色 6 2" xfId="141"/>
    <cellStyle name="60% - 强调文字颜色 6 3" xfId="142"/>
    <cellStyle name="标题 1 2" xfId="143"/>
    <cellStyle name="标题 1 3" xfId="144"/>
    <cellStyle name="标题 2 2" xfId="145"/>
    <cellStyle name="标题 2 3" xfId="146"/>
    <cellStyle name="标题 3 2" xfId="147"/>
    <cellStyle name="标题 3 3" xfId="148"/>
    <cellStyle name="标题 4 2" xfId="149"/>
    <cellStyle name="标题 4 3" xfId="150"/>
    <cellStyle name="标题 5" xfId="151"/>
    <cellStyle name="标题 6" xfId="152"/>
    <cellStyle name="差 2" xfId="153"/>
    <cellStyle name="差 3" xfId="154"/>
    <cellStyle name="常规 10" xfId="155"/>
    <cellStyle name="常规 10 2" xfId="156"/>
    <cellStyle name="常规 10 3 2" xfId="157"/>
    <cellStyle name="常规 11" xfId="158"/>
    <cellStyle name="常规 11 2" xfId="159"/>
    <cellStyle name="常规 18" xfId="160"/>
    <cellStyle name="常规 2" xfId="161"/>
    <cellStyle name="强调文字颜色 3 3" xfId="162"/>
    <cellStyle name="常规 2 10" xfId="163"/>
    <cellStyle name="常规 2 2" xfId="164"/>
    <cellStyle name="常规 2 2 2" xfId="165"/>
    <cellStyle name="常规 2 2 2 2" xfId="166"/>
    <cellStyle name="常规 2 2 2 2 2" xfId="167"/>
    <cellStyle name="常规 2 2 2 2 3" xfId="168"/>
    <cellStyle name="常规 2 2 3" xfId="169"/>
    <cellStyle name="常规 2 2 3 2" xfId="170"/>
    <cellStyle name="常规 2 2 3 3" xfId="171"/>
    <cellStyle name="常规 2 3" xfId="172"/>
    <cellStyle name="常规 2 3 2" xfId="173"/>
    <cellStyle name="常规 2 3 2 2" xfId="174"/>
    <cellStyle name="常规 2 4" xfId="175"/>
    <cellStyle name="常规 2 4 2" xfId="176"/>
    <cellStyle name="常规 2 4 2 2" xfId="177"/>
    <cellStyle name="强调文字颜色 4 2" xfId="178"/>
    <cellStyle name="常规 2 5" xfId="179"/>
    <cellStyle name="常规 2 5 2" xfId="180"/>
    <cellStyle name="常规 2 5 3" xfId="181"/>
    <cellStyle name="强调文字颜色 4 3" xfId="182"/>
    <cellStyle name="常规 2 6" xfId="183"/>
    <cellStyle name="常规 2 7" xfId="184"/>
    <cellStyle name="常规 2 7 2" xfId="185"/>
    <cellStyle name="输入 2" xfId="186"/>
    <cellStyle name="常规 2 8" xfId="187"/>
    <cellStyle name="输入 3" xfId="188"/>
    <cellStyle name="常规 2 9" xfId="189"/>
    <cellStyle name="常规 27" xfId="190"/>
    <cellStyle name="常规 29" xfId="191"/>
    <cellStyle name="常规 3 2 2" xfId="192"/>
    <cellStyle name="常规 3 2 3" xfId="193"/>
    <cellStyle name="常规 3 3" xfId="194"/>
    <cellStyle name="常规 4 3" xfId="195"/>
    <cellStyle name="常规 5 3" xfId="196"/>
    <cellStyle name="常规 5 4" xfId="197"/>
    <cellStyle name="常规 5 5" xfId="198"/>
    <cellStyle name="常规 7" xfId="199"/>
    <cellStyle name="常规 7 4" xfId="200"/>
    <cellStyle name="强调文字颜色 1 3" xfId="201"/>
    <cellStyle name="常规 7 4 2" xfId="202"/>
    <cellStyle name="常规 8" xfId="203"/>
    <cellStyle name="常规 9" xfId="204"/>
    <cellStyle name="常规_Sheet1" xfId="205"/>
    <cellStyle name="好 2" xfId="206"/>
    <cellStyle name="好 3" xfId="207"/>
    <cellStyle name="汇总 2" xfId="208"/>
    <cellStyle name="汇总 3" xfId="209"/>
    <cellStyle name="检查单元格 3" xfId="210"/>
    <cellStyle name="解释性文本 2" xfId="211"/>
    <cellStyle name="警告文本 2" xfId="212"/>
    <cellStyle name="警告文本 3" xfId="213"/>
    <cellStyle name="链接单元格 2" xfId="214"/>
    <cellStyle name="强调文字颜色 1 2" xfId="215"/>
    <cellStyle name="强调文字颜色 2 2" xfId="216"/>
    <cellStyle name="强调文字颜色 2 3" xfId="217"/>
    <cellStyle name="强调文字颜色 3 2" xfId="218"/>
    <cellStyle name="强调文字颜色 5 2" xfId="219"/>
    <cellStyle name="强调文字颜色 5 3" xfId="220"/>
    <cellStyle name="强调文字颜色 6 2" xfId="221"/>
    <cellStyle name="强调文字颜色 6 3" xfId="222"/>
    <cellStyle name="适中 3" xfId="223"/>
    <cellStyle name="注释 2" xfId="224"/>
    <cellStyle name="常规 29 2" xfId="225"/>
    <cellStyle name="常规_Sheet1 3" xfId="226"/>
    <cellStyle name="常规 10 2 5"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2"/>
  <sheetViews>
    <sheetView tabSelected="1" zoomScale="40" zoomScaleNormal="40" zoomScaleSheetLayoutView="40" workbookViewId="0" topLeftCell="A1">
      <pane ySplit="6" topLeftCell="A154" activePane="bottomLeft" state="frozen"/>
      <selection pane="bottomLeft" activeCell="G157" sqref="G150:G157"/>
    </sheetView>
  </sheetViews>
  <sheetFormatPr defaultColWidth="8.75390625" defaultRowHeight="30" customHeight="1"/>
  <cols>
    <col min="1" max="1" width="9.25390625" style="13" customWidth="1"/>
    <col min="2" max="2" width="34.50390625" style="14" customWidth="1"/>
    <col min="3" max="3" width="60.375" style="15" customWidth="1"/>
    <col min="4" max="4" width="14.625" style="14" customWidth="1"/>
    <col min="5" max="5" width="33.375" style="16" customWidth="1"/>
    <col min="6" max="6" width="35.125" style="16" customWidth="1"/>
    <col min="7" max="7" width="22.375" style="16" customWidth="1"/>
    <col min="8" max="8" width="14.875" style="16" customWidth="1"/>
    <col min="9" max="9" width="20.875" style="16" customWidth="1"/>
    <col min="10" max="10" width="20.25390625" style="16" customWidth="1"/>
    <col min="11" max="11" width="20.50390625" style="16" customWidth="1"/>
    <col min="12" max="12" width="19.375" style="14" customWidth="1"/>
    <col min="13" max="13" width="44.625" style="14" customWidth="1"/>
    <col min="14" max="14" width="45.25390625" style="14" customWidth="1"/>
    <col min="15" max="17" width="26.50390625" style="17" customWidth="1"/>
    <col min="18" max="18" width="27.625" style="17" customWidth="1"/>
    <col min="19" max="19" width="9.25390625" style="14" customWidth="1"/>
    <col min="20" max="76" width="8.75390625" style="18" customWidth="1"/>
    <col min="77" max="153" width="8.75390625" style="19" customWidth="1"/>
    <col min="154" max="16384" width="8.75390625" style="20" customWidth="1"/>
  </cols>
  <sheetData>
    <row r="1" spans="1:256" s="1" customFormat="1" ht="39.75" customHeight="1">
      <c r="A1" s="21" t="s">
        <v>0</v>
      </c>
      <c r="B1" s="21"/>
      <c r="C1" s="22"/>
      <c r="D1" s="23"/>
      <c r="E1" s="24"/>
      <c r="G1" s="24"/>
      <c r="H1" s="25"/>
      <c r="I1" s="25"/>
      <c r="J1" s="25"/>
      <c r="K1" s="25"/>
      <c r="L1" s="23"/>
      <c r="M1" s="40"/>
      <c r="N1" s="40"/>
      <c r="O1" s="41"/>
      <c r="P1" s="41"/>
      <c r="Q1" s="41"/>
      <c r="R1" s="41"/>
      <c r="S1" s="23"/>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s="1" customFormat="1" ht="79.5" customHeight="1">
      <c r="A2" s="26" t="s">
        <v>1</v>
      </c>
      <c r="B2" s="26"/>
      <c r="C2" s="26"/>
      <c r="D2" s="26"/>
      <c r="E2" s="26"/>
      <c r="F2" s="26"/>
      <c r="G2" s="26"/>
      <c r="H2" s="26"/>
      <c r="I2" s="26"/>
      <c r="J2" s="26"/>
      <c r="K2" s="26"/>
      <c r="L2" s="26"/>
      <c r="M2" s="26"/>
      <c r="N2" s="26"/>
      <c r="O2" s="42"/>
      <c r="P2" s="42"/>
      <c r="Q2" s="42"/>
      <c r="R2" s="42"/>
      <c r="S2" s="26"/>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s="2" customFormat="1" ht="39.75" customHeight="1">
      <c r="A3" s="27"/>
      <c r="B3" s="27"/>
      <c r="C3" s="27"/>
      <c r="D3" s="27"/>
      <c r="E3" s="28"/>
      <c r="F3" s="29"/>
      <c r="G3" s="30"/>
      <c r="H3" s="29"/>
      <c r="I3" s="29"/>
      <c r="J3" s="29"/>
      <c r="K3" s="29"/>
      <c r="L3" s="27"/>
      <c r="M3" s="43"/>
      <c r="N3" s="8"/>
      <c r="O3" s="44"/>
      <c r="P3" s="44"/>
      <c r="Q3" s="44"/>
      <c r="R3" s="49" t="s">
        <v>2</v>
      </c>
      <c r="S3" s="50"/>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s="2" customFormat="1" ht="49.5" customHeight="1">
      <c r="A4" s="31" t="s">
        <v>3</v>
      </c>
      <c r="B4" s="31" t="s">
        <v>4</v>
      </c>
      <c r="C4" s="31" t="s">
        <v>5</v>
      </c>
      <c r="D4" s="31" t="s">
        <v>6</v>
      </c>
      <c r="E4" s="31" t="s">
        <v>7</v>
      </c>
      <c r="F4" s="31"/>
      <c r="G4" s="32" t="s">
        <v>8</v>
      </c>
      <c r="H4" s="32"/>
      <c r="I4" s="32"/>
      <c r="J4" s="32"/>
      <c r="K4" s="32"/>
      <c r="L4" s="31" t="s">
        <v>9</v>
      </c>
      <c r="M4" s="31" t="s">
        <v>10</v>
      </c>
      <c r="N4" s="31" t="s">
        <v>11</v>
      </c>
      <c r="O4" s="45" t="s">
        <v>12</v>
      </c>
      <c r="P4" s="45"/>
      <c r="Q4" s="45"/>
      <c r="R4" s="45"/>
      <c r="S4" s="31" t="s">
        <v>13</v>
      </c>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s="2" customFormat="1" ht="49.5" customHeight="1">
      <c r="A5" s="31"/>
      <c r="B5" s="31"/>
      <c r="C5" s="31" t="s">
        <v>14</v>
      </c>
      <c r="D5" s="31"/>
      <c r="E5" s="31" t="s">
        <v>15</v>
      </c>
      <c r="F5" s="31" t="s">
        <v>16</v>
      </c>
      <c r="G5" s="32" t="s">
        <v>17</v>
      </c>
      <c r="H5" s="31" t="s">
        <v>18</v>
      </c>
      <c r="I5" s="31" t="s">
        <v>19</v>
      </c>
      <c r="J5" s="31" t="s">
        <v>20</v>
      </c>
      <c r="K5" s="31" t="s">
        <v>21</v>
      </c>
      <c r="L5" s="31"/>
      <c r="M5" s="31"/>
      <c r="N5" s="31"/>
      <c r="O5" s="45" t="s">
        <v>22</v>
      </c>
      <c r="P5" s="45" t="s">
        <v>23</v>
      </c>
      <c r="Q5" s="45" t="s">
        <v>24</v>
      </c>
      <c r="R5" s="45" t="s">
        <v>25</v>
      </c>
      <c r="S5" s="31"/>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3" customFormat="1" ht="49.5" customHeight="1">
      <c r="A6" s="31" t="s">
        <v>26</v>
      </c>
      <c r="B6" s="31"/>
      <c r="C6" s="31"/>
      <c r="D6" s="31"/>
      <c r="E6" s="31"/>
      <c r="F6" s="31"/>
      <c r="G6" s="31">
        <f>G7+G184</f>
        <v>35178.184100000006</v>
      </c>
      <c r="H6" s="31">
        <f>H7+H184</f>
        <v>5808</v>
      </c>
      <c r="I6" s="31">
        <f>I7+I184</f>
        <v>14371.3231</v>
      </c>
      <c r="J6" s="31">
        <f>J7+J184</f>
        <v>5296.991</v>
      </c>
      <c r="K6" s="31">
        <f>K7+K184</f>
        <v>9701.87</v>
      </c>
      <c r="L6" s="31"/>
      <c r="M6" s="31"/>
      <c r="N6" s="31"/>
      <c r="O6" s="45"/>
      <c r="P6" s="45"/>
      <c r="Q6" s="45"/>
      <c r="R6" s="45"/>
      <c r="S6" s="31"/>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76" s="4" customFormat="1" ht="30" customHeight="1">
      <c r="A7" s="33" t="s">
        <v>27</v>
      </c>
      <c r="B7" s="33"/>
      <c r="C7" s="33"/>
      <c r="D7" s="33"/>
      <c r="E7" s="33"/>
      <c r="F7" s="33"/>
      <c r="G7" s="31">
        <f>G8+G149+G158+G161+G163</f>
        <v>23284.719100000006</v>
      </c>
      <c r="H7" s="31">
        <f>H8+H149+H158+H161+H163</f>
        <v>2550.7</v>
      </c>
      <c r="I7" s="31">
        <f>I8+I149+I158+I161+I163</f>
        <v>12555.3231</v>
      </c>
      <c r="J7" s="31">
        <f>J8+J149+J158+J161+J163</f>
        <v>2932.9410000000003</v>
      </c>
      <c r="K7" s="31">
        <f>K8+K149+K158+K161+K163</f>
        <v>5245.755</v>
      </c>
      <c r="L7" s="31"/>
      <c r="M7" s="31"/>
      <c r="N7" s="31"/>
      <c r="O7" s="45"/>
      <c r="P7" s="45"/>
      <c r="Q7" s="45"/>
      <c r="R7" s="51"/>
      <c r="S7" s="3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row>
    <row r="8" spans="1:153" s="5" customFormat="1" ht="30" customHeight="1">
      <c r="A8" s="34" t="s">
        <v>28</v>
      </c>
      <c r="B8" s="34"/>
      <c r="C8" s="34"/>
      <c r="D8" s="31"/>
      <c r="E8" s="31"/>
      <c r="F8" s="35"/>
      <c r="G8" s="36">
        <f>G120+G148</f>
        <v>12735.879100000002</v>
      </c>
      <c r="H8" s="36">
        <f>H120+H148</f>
        <v>0</v>
      </c>
      <c r="I8" s="36">
        <f>I120+I148</f>
        <v>6514.403100000001</v>
      </c>
      <c r="J8" s="36">
        <f>J120+J148</f>
        <v>2717.9410000000003</v>
      </c>
      <c r="K8" s="36">
        <f>K120+K148</f>
        <v>3503.535</v>
      </c>
      <c r="L8" s="31"/>
      <c r="M8" s="31"/>
      <c r="N8" s="31"/>
      <c r="O8" s="45"/>
      <c r="P8" s="45"/>
      <c r="Q8" s="45"/>
      <c r="R8" s="45"/>
      <c r="S8" s="31"/>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row>
    <row r="9" spans="1:256" s="6" customFormat="1" ht="109.5" customHeight="1">
      <c r="A9" s="34">
        <v>1</v>
      </c>
      <c r="B9" s="34" t="s">
        <v>29</v>
      </c>
      <c r="C9" s="34" t="s">
        <v>30</v>
      </c>
      <c r="D9" s="31"/>
      <c r="E9" s="37" t="s">
        <v>31</v>
      </c>
      <c r="F9" s="37" t="s">
        <v>32</v>
      </c>
      <c r="G9" s="38">
        <v>51.53</v>
      </c>
      <c r="H9" s="38"/>
      <c r="I9" s="38"/>
      <c r="J9" s="38">
        <v>51.53</v>
      </c>
      <c r="K9" s="46"/>
      <c r="L9" s="34" t="s">
        <v>33</v>
      </c>
      <c r="M9" s="34" t="s">
        <v>34</v>
      </c>
      <c r="N9" s="34" t="s">
        <v>35</v>
      </c>
      <c r="O9" s="47">
        <v>43534</v>
      </c>
      <c r="P9" s="47">
        <v>43544</v>
      </c>
      <c r="Q9" s="47">
        <v>43605</v>
      </c>
      <c r="R9" s="47">
        <v>43615</v>
      </c>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6" customFormat="1" ht="109.5" customHeight="1">
      <c r="A10" s="34">
        <v>2</v>
      </c>
      <c r="B10" s="34" t="s">
        <v>36</v>
      </c>
      <c r="C10" s="34" t="s">
        <v>37</v>
      </c>
      <c r="D10" s="31"/>
      <c r="E10" s="37" t="s">
        <v>31</v>
      </c>
      <c r="F10" s="37" t="s">
        <v>38</v>
      </c>
      <c r="G10" s="38">
        <v>24.64</v>
      </c>
      <c r="H10" s="38"/>
      <c r="I10" s="38"/>
      <c r="J10" s="38">
        <v>24.64</v>
      </c>
      <c r="K10" s="46"/>
      <c r="L10" s="34" t="s">
        <v>33</v>
      </c>
      <c r="M10" s="34" t="s">
        <v>39</v>
      </c>
      <c r="N10" s="34" t="s">
        <v>40</v>
      </c>
      <c r="O10" s="47">
        <v>43534</v>
      </c>
      <c r="P10" s="47">
        <v>43544</v>
      </c>
      <c r="Q10" s="47">
        <v>43605</v>
      </c>
      <c r="R10" s="47">
        <v>43615</v>
      </c>
      <c r="S10" s="3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6" customFormat="1" ht="109.5" customHeight="1">
      <c r="A11" s="34">
        <v>3</v>
      </c>
      <c r="B11" s="34" t="s">
        <v>41</v>
      </c>
      <c r="C11" s="34" t="s">
        <v>42</v>
      </c>
      <c r="D11" s="31"/>
      <c r="E11" s="37" t="s">
        <v>31</v>
      </c>
      <c r="F11" s="37" t="s">
        <v>43</v>
      </c>
      <c r="G11" s="38">
        <v>98.93</v>
      </c>
      <c r="H11" s="38"/>
      <c r="I11" s="38"/>
      <c r="J11" s="38">
        <v>98.93</v>
      </c>
      <c r="K11" s="46"/>
      <c r="L11" s="34" t="s">
        <v>33</v>
      </c>
      <c r="M11" s="34" t="s">
        <v>44</v>
      </c>
      <c r="N11" s="34" t="s">
        <v>45</v>
      </c>
      <c r="O11" s="47">
        <v>43534</v>
      </c>
      <c r="P11" s="47">
        <v>43544</v>
      </c>
      <c r="Q11" s="47">
        <v>43605</v>
      </c>
      <c r="R11" s="47">
        <v>43615</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6" customFormat="1" ht="109.5" customHeight="1">
      <c r="A12" s="34">
        <v>4</v>
      </c>
      <c r="B12" s="34" t="s">
        <v>46</v>
      </c>
      <c r="C12" s="34" t="s">
        <v>47</v>
      </c>
      <c r="D12" s="31"/>
      <c r="E12" s="37" t="s">
        <v>31</v>
      </c>
      <c r="F12" s="37" t="s">
        <v>48</v>
      </c>
      <c r="G12" s="38">
        <v>30.49</v>
      </c>
      <c r="H12" s="38"/>
      <c r="I12" s="38"/>
      <c r="J12" s="38">
        <v>30.49</v>
      </c>
      <c r="K12" s="46"/>
      <c r="L12" s="34" t="s">
        <v>33</v>
      </c>
      <c r="M12" s="34" t="s">
        <v>49</v>
      </c>
      <c r="N12" s="34" t="s">
        <v>50</v>
      </c>
      <c r="O12" s="47">
        <v>43534</v>
      </c>
      <c r="P12" s="47">
        <v>43544</v>
      </c>
      <c r="Q12" s="47">
        <v>43605</v>
      </c>
      <c r="R12" s="47">
        <v>43615</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6" customFormat="1" ht="109.5" customHeight="1">
      <c r="A13" s="34">
        <v>5</v>
      </c>
      <c r="B13" s="34" t="s">
        <v>51</v>
      </c>
      <c r="C13" s="34" t="s">
        <v>52</v>
      </c>
      <c r="D13" s="31"/>
      <c r="E13" s="34" t="s">
        <v>31</v>
      </c>
      <c r="F13" s="34" t="s">
        <v>53</v>
      </c>
      <c r="G13" s="38">
        <v>85.43</v>
      </c>
      <c r="H13" s="38"/>
      <c r="I13" s="38"/>
      <c r="J13" s="38">
        <v>85.43</v>
      </c>
      <c r="K13" s="46"/>
      <c r="L13" s="34" t="s">
        <v>33</v>
      </c>
      <c r="M13" s="34" t="s">
        <v>54</v>
      </c>
      <c r="N13" s="34" t="s">
        <v>55</v>
      </c>
      <c r="O13" s="47">
        <v>43534</v>
      </c>
      <c r="P13" s="47">
        <v>43544</v>
      </c>
      <c r="Q13" s="47">
        <v>43605</v>
      </c>
      <c r="R13" s="47">
        <v>43615</v>
      </c>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6" customFormat="1" ht="109.5" customHeight="1">
      <c r="A14" s="34">
        <v>6</v>
      </c>
      <c r="B14" s="34" t="s">
        <v>56</v>
      </c>
      <c r="C14" s="34" t="s">
        <v>57</v>
      </c>
      <c r="D14" s="31"/>
      <c r="E14" s="34" t="s">
        <v>31</v>
      </c>
      <c r="F14" s="34" t="s">
        <v>58</v>
      </c>
      <c r="G14" s="38">
        <v>67.68</v>
      </c>
      <c r="H14" s="38"/>
      <c r="I14" s="38"/>
      <c r="J14" s="38">
        <v>67.68</v>
      </c>
      <c r="K14" s="46"/>
      <c r="L14" s="34" t="s">
        <v>33</v>
      </c>
      <c r="M14" s="34" t="s">
        <v>59</v>
      </c>
      <c r="N14" s="34" t="s">
        <v>60</v>
      </c>
      <c r="O14" s="47">
        <v>43534</v>
      </c>
      <c r="P14" s="47">
        <v>43544</v>
      </c>
      <c r="Q14" s="47">
        <v>43605</v>
      </c>
      <c r="R14" s="47">
        <v>43615</v>
      </c>
      <c r="S14" s="3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6" customFormat="1" ht="109.5" customHeight="1">
      <c r="A15" s="34">
        <v>7</v>
      </c>
      <c r="B15" s="34" t="s">
        <v>61</v>
      </c>
      <c r="C15" s="34" t="s">
        <v>62</v>
      </c>
      <c r="D15" s="31"/>
      <c r="E15" s="34" t="s">
        <v>63</v>
      </c>
      <c r="F15" s="34" t="s">
        <v>64</v>
      </c>
      <c r="G15" s="38">
        <v>121.67</v>
      </c>
      <c r="H15" s="38"/>
      <c r="I15" s="38">
        <v>121.67</v>
      </c>
      <c r="J15" s="48"/>
      <c r="K15" s="46"/>
      <c r="L15" s="34" t="s">
        <v>33</v>
      </c>
      <c r="M15" s="34" t="s">
        <v>65</v>
      </c>
      <c r="N15" s="34" t="s">
        <v>66</v>
      </c>
      <c r="O15" s="47">
        <v>43534</v>
      </c>
      <c r="P15" s="47">
        <v>43544</v>
      </c>
      <c r="Q15" s="47">
        <v>43605</v>
      </c>
      <c r="R15" s="47">
        <v>43615</v>
      </c>
      <c r="S15" s="3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6" customFormat="1" ht="109.5" customHeight="1">
      <c r="A16" s="34">
        <v>8</v>
      </c>
      <c r="B16" s="34" t="s">
        <v>67</v>
      </c>
      <c r="C16" s="34" t="s">
        <v>68</v>
      </c>
      <c r="D16" s="31"/>
      <c r="E16" s="34" t="s">
        <v>63</v>
      </c>
      <c r="F16" s="34" t="s">
        <v>69</v>
      </c>
      <c r="G16" s="38">
        <v>175.21</v>
      </c>
      <c r="H16" s="38"/>
      <c r="I16" s="38">
        <v>175.21</v>
      </c>
      <c r="J16" s="48"/>
      <c r="K16" s="46"/>
      <c r="L16" s="34" t="s">
        <v>33</v>
      </c>
      <c r="M16" s="34" t="s">
        <v>70</v>
      </c>
      <c r="N16" s="34" t="s">
        <v>71</v>
      </c>
      <c r="O16" s="47">
        <v>43534</v>
      </c>
      <c r="P16" s="47">
        <v>43544</v>
      </c>
      <c r="Q16" s="47">
        <v>43605</v>
      </c>
      <c r="R16" s="47">
        <v>43615</v>
      </c>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6" customFormat="1" ht="109.5" customHeight="1">
      <c r="A17" s="34">
        <v>9</v>
      </c>
      <c r="B17" s="34" t="s">
        <v>72</v>
      </c>
      <c r="C17" s="34" t="s">
        <v>73</v>
      </c>
      <c r="D17" s="31"/>
      <c r="E17" s="34" t="s">
        <v>63</v>
      </c>
      <c r="F17" s="34" t="s">
        <v>74</v>
      </c>
      <c r="G17" s="38">
        <v>70.04</v>
      </c>
      <c r="H17" s="38"/>
      <c r="I17" s="38"/>
      <c r="J17" s="48">
        <v>70.04</v>
      </c>
      <c r="K17" s="46"/>
      <c r="L17" s="34" t="s">
        <v>33</v>
      </c>
      <c r="M17" s="34" t="s">
        <v>75</v>
      </c>
      <c r="N17" s="34" t="s">
        <v>76</v>
      </c>
      <c r="O17" s="47">
        <v>43534</v>
      </c>
      <c r="P17" s="47">
        <v>43544</v>
      </c>
      <c r="Q17" s="47">
        <v>43605</v>
      </c>
      <c r="R17" s="47">
        <v>43615</v>
      </c>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6" customFormat="1" ht="109.5" customHeight="1">
      <c r="A18" s="34">
        <v>10</v>
      </c>
      <c r="B18" s="34" t="s">
        <v>77</v>
      </c>
      <c r="C18" s="34" t="s">
        <v>78</v>
      </c>
      <c r="D18" s="31"/>
      <c r="E18" s="34" t="s">
        <v>79</v>
      </c>
      <c r="F18" s="34" t="s">
        <v>80</v>
      </c>
      <c r="G18" s="38">
        <v>83.64</v>
      </c>
      <c r="H18" s="38"/>
      <c r="I18" s="38">
        <v>83.64</v>
      </c>
      <c r="J18" s="48"/>
      <c r="K18" s="46"/>
      <c r="L18" s="34" t="s">
        <v>33</v>
      </c>
      <c r="M18" s="34" t="s">
        <v>81</v>
      </c>
      <c r="N18" s="34" t="s">
        <v>82</v>
      </c>
      <c r="O18" s="47">
        <v>43534</v>
      </c>
      <c r="P18" s="47">
        <v>43544</v>
      </c>
      <c r="Q18" s="47">
        <v>43605</v>
      </c>
      <c r="R18" s="47">
        <v>43615</v>
      </c>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s="6" customFormat="1" ht="109.5" customHeight="1">
      <c r="A19" s="34">
        <v>11</v>
      </c>
      <c r="B19" s="34" t="s">
        <v>83</v>
      </c>
      <c r="C19" s="34" t="s">
        <v>84</v>
      </c>
      <c r="D19" s="31"/>
      <c r="E19" s="34" t="s">
        <v>79</v>
      </c>
      <c r="F19" s="34" t="s">
        <v>85</v>
      </c>
      <c r="G19" s="38">
        <v>95.53</v>
      </c>
      <c r="H19" s="38"/>
      <c r="I19" s="38">
        <v>95.53</v>
      </c>
      <c r="J19" s="48"/>
      <c r="K19" s="46"/>
      <c r="L19" s="34" t="s">
        <v>33</v>
      </c>
      <c r="M19" s="34" t="s">
        <v>86</v>
      </c>
      <c r="N19" s="34" t="s">
        <v>87</v>
      </c>
      <c r="O19" s="47">
        <v>43534</v>
      </c>
      <c r="P19" s="47">
        <v>43544</v>
      </c>
      <c r="Q19" s="47">
        <v>43605</v>
      </c>
      <c r="R19" s="47">
        <v>43615</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s="6" customFormat="1" ht="109.5" customHeight="1">
      <c r="A20" s="34">
        <v>12</v>
      </c>
      <c r="B20" s="34" t="s">
        <v>88</v>
      </c>
      <c r="C20" s="34" t="s">
        <v>89</v>
      </c>
      <c r="D20" s="31"/>
      <c r="E20" s="34" t="s">
        <v>79</v>
      </c>
      <c r="F20" s="34" t="s">
        <v>90</v>
      </c>
      <c r="G20" s="38">
        <v>128.83</v>
      </c>
      <c r="H20" s="38"/>
      <c r="I20" s="38"/>
      <c r="J20" s="48">
        <v>128.83</v>
      </c>
      <c r="K20" s="46"/>
      <c r="L20" s="34" t="s">
        <v>33</v>
      </c>
      <c r="M20" s="34" t="s">
        <v>91</v>
      </c>
      <c r="N20" s="34" t="s">
        <v>92</v>
      </c>
      <c r="O20" s="47">
        <v>43534</v>
      </c>
      <c r="P20" s="47">
        <v>43544</v>
      </c>
      <c r="Q20" s="47">
        <v>43605</v>
      </c>
      <c r="R20" s="47">
        <v>43615</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6" customFormat="1" ht="109.5" customHeight="1">
      <c r="A21" s="34">
        <v>13</v>
      </c>
      <c r="B21" s="34" t="s">
        <v>93</v>
      </c>
      <c r="C21" s="34" t="s">
        <v>94</v>
      </c>
      <c r="D21" s="31"/>
      <c r="E21" s="34" t="s">
        <v>95</v>
      </c>
      <c r="F21" s="34" t="s">
        <v>96</v>
      </c>
      <c r="G21" s="38">
        <v>26.345</v>
      </c>
      <c r="H21" s="38"/>
      <c r="I21" s="38">
        <v>26.345</v>
      </c>
      <c r="J21" s="48"/>
      <c r="K21" s="46"/>
      <c r="L21" s="34" t="s">
        <v>33</v>
      </c>
      <c r="M21" s="34" t="s">
        <v>97</v>
      </c>
      <c r="N21" s="34" t="s">
        <v>98</v>
      </c>
      <c r="O21" s="47">
        <v>43534</v>
      </c>
      <c r="P21" s="47">
        <v>43544</v>
      </c>
      <c r="Q21" s="47">
        <v>43605</v>
      </c>
      <c r="R21" s="47">
        <v>43615</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6" customFormat="1" ht="109.5" customHeight="1">
      <c r="A22" s="34">
        <v>14</v>
      </c>
      <c r="B22" s="34" t="s">
        <v>99</v>
      </c>
      <c r="C22" s="34" t="s">
        <v>100</v>
      </c>
      <c r="D22" s="31"/>
      <c r="E22" s="34" t="s">
        <v>95</v>
      </c>
      <c r="F22" s="34" t="s">
        <v>101</v>
      </c>
      <c r="G22" s="38">
        <v>25.22</v>
      </c>
      <c r="H22" s="38"/>
      <c r="I22" s="38">
        <v>25.22</v>
      </c>
      <c r="J22" s="48"/>
      <c r="K22" s="46"/>
      <c r="L22" s="34" t="s">
        <v>33</v>
      </c>
      <c r="M22" s="34" t="s">
        <v>102</v>
      </c>
      <c r="N22" s="34" t="s">
        <v>40</v>
      </c>
      <c r="O22" s="47">
        <v>43534</v>
      </c>
      <c r="P22" s="47">
        <v>43544</v>
      </c>
      <c r="Q22" s="47">
        <v>43605</v>
      </c>
      <c r="R22" s="47">
        <v>43615</v>
      </c>
      <c r="S22" s="3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s="6" customFormat="1" ht="109.5" customHeight="1">
      <c r="A23" s="34">
        <v>15</v>
      </c>
      <c r="B23" s="34" t="s">
        <v>103</v>
      </c>
      <c r="C23" s="34" t="s">
        <v>104</v>
      </c>
      <c r="D23" s="31"/>
      <c r="E23" s="34" t="s">
        <v>95</v>
      </c>
      <c r="F23" s="34" t="s">
        <v>105</v>
      </c>
      <c r="G23" s="38">
        <v>24.4</v>
      </c>
      <c r="H23" s="38"/>
      <c r="I23" s="38">
        <v>24.4</v>
      </c>
      <c r="J23" s="48"/>
      <c r="K23" s="46"/>
      <c r="L23" s="34" t="s">
        <v>33</v>
      </c>
      <c r="M23" s="34" t="s">
        <v>106</v>
      </c>
      <c r="N23" s="34" t="s">
        <v>107</v>
      </c>
      <c r="O23" s="47">
        <v>43534</v>
      </c>
      <c r="P23" s="47">
        <v>43544</v>
      </c>
      <c r="Q23" s="47">
        <v>43605</v>
      </c>
      <c r="R23" s="47">
        <v>43615</v>
      </c>
      <c r="S23" s="3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6" customFormat="1" ht="109.5" customHeight="1">
      <c r="A24" s="34">
        <v>16</v>
      </c>
      <c r="B24" s="34" t="s">
        <v>108</v>
      </c>
      <c r="C24" s="34" t="s">
        <v>109</v>
      </c>
      <c r="D24" s="31"/>
      <c r="E24" s="34" t="s">
        <v>110</v>
      </c>
      <c r="F24" s="34" t="s">
        <v>111</v>
      </c>
      <c r="G24" s="38">
        <v>182.08</v>
      </c>
      <c r="H24" s="38"/>
      <c r="I24" s="38">
        <v>182.08</v>
      </c>
      <c r="J24" s="48"/>
      <c r="K24" s="46"/>
      <c r="L24" s="34" t="s">
        <v>33</v>
      </c>
      <c r="M24" s="34" t="s">
        <v>112</v>
      </c>
      <c r="N24" s="34" t="s">
        <v>113</v>
      </c>
      <c r="O24" s="47">
        <v>43534</v>
      </c>
      <c r="P24" s="47">
        <v>43544</v>
      </c>
      <c r="Q24" s="47">
        <v>43605</v>
      </c>
      <c r="R24" s="47">
        <v>43615</v>
      </c>
      <c r="S24" s="3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6" customFormat="1" ht="109.5" customHeight="1">
      <c r="A25" s="34">
        <v>17</v>
      </c>
      <c r="B25" s="34" t="s">
        <v>114</v>
      </c>
      <c r="C25" s="34" t="s">
        <v>115</v>
      </c>
      <c r="D25" s="31"/>
      <c r="E25" s="34" t="s">
        <v>110</v>
      </c>
      <c r="F25" s="34" t="s">
        <v>116</v>
      </c>
      <c r="G25" s="38">
        <v>82.81</v>
      </c>
      <c r="H25" s="38"/>
      <c r="I25" s="38">
        <v>82.81</v>
      </c>
      <c r="J25" s="48"/>
      <c r="K25" s="46"/>
      <c r="L25" s="34" t="s">
        <v>33</v>
      </c>
      <c r="M25" s="34" t="s">
        <v>117</v>
      </c>
      <c r="N25" s="34" t="s">
        <v>118</v>
      </c>
      <c r="O25" s="47">
        <v>43534</v>
      </c>
      <c r="P25" s="47">
        <v>43544</v>
      </c>
      <c r="Q25" s="47">
        <v>43605</v>
      </c>
      <c r="R25" s="47">
        <v>43615</v>
      </c>
      <c r="S25" s="3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6" customFormat="1" ht="109.5" customHeight="1">
      <c r="A26" s="34">
        <v>18</v>
      </c>
      <c r="B26" s="34" t="s">
        <v>119</v>
      </c>
      <c r="C26" s="34" t="s">
        <v>120</v>
      </c>
      <c r="D26" s="31"/>
      <c r="E26" s="34" t="s">
        <v>121</v>
      </c>
      <c r="F26" s="34" t="s">
        <v>122</v>
      </c>
      <c r="G26" s="38">
        <v>31.06</v>
      </c>
      <c r="H26" s="38"/>
      <c r="I26" s="38">
        <v>31.06</v>
      </c>
      <c r="J26" s="48"/>
      <c r="K26" s="46"/>
      <c r="L26" s="34" t="s">
        <v>33</v>
      </c>
      <c r="M26" s="34" t="s">
        <v>123</v>
      </c>
      <c r="N26" s="34" t="s">
        <v>124</v>
      </c>
      <c r="O26" s="47">
        <v>43534</v>
      </c>
      <c r="P26" s="47">
        <v>43544</v>
      </c>
      <c r="Q26" s="47">
        <v>43605</v>
      </c>
      <c r="R26" s="47">
        <v>43615</v>
      </c>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6" customFormat="1" ht="109.5" customHeight="1">
      <c r="A27" s="34">
        <v>19</v>
      </c>
      <c r="B27" s="34" t="s">
        <v>125</v>
      </c>
      <c r="C27" s="34" t="s">
        <v>126</v>
      </c>
      <c r="D27" s="31"/>
      <c r="E27" s="34" t="s">
        <v>127</v>
      </c>
      <c r="F27" s="34" t="s">
        <v>128</v>
      </c>
      <c r="G27" s="38">
        <v>91.77</v>
      </c>
      <c r="H27" s="38"/>
      <c r="I27" s="38">
        <v>91.77</v>
      </c>
      <c r="J27" s="48"/>
      <c r="K27" s="46"/>
      <c r="L27" s="34" t="s">
        <v>33</v>
      </c>
      <c r="M27" s="34" t="s">
        <v>129</v>
      </c>
      <c r="N27" s="34" t="s">
        <v>60</v>
      </c>
      <c r="O27" s="47">
        <v>43534</v>
      </c>
      <c r="P27" s="47">
        <v>43544</v>
      </c>
      <c r="Q27" s="47">
        <v>43605</v>
      </c>
      <c r="R27" s="47">
        <v>43615</v>
      </c>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6" customFormat="1" ht="109.5" customHeight="1">
      <c r="A28" s="34">
        <v>20</v>
      </c>
      <c r="B28" s="34" t="s">
        <v>130</v>
      </c>
      <c r="C28" s="34" t="s">
        <v>131</v>
      </c>
      <c r="D28" s="31"/>
      <c r="E28" s="34" t="s">
        <v>127</v>
      </c>
      <c r="F28" s="34" t="s">
        <v>132</v>
      </c>
      <c r="G28" s="38">
        <v>131.15</v>
      </c>
      <c r="H28" s="38"/>
      <c r="I28" s="38">
        <v>131.15</v>
      </c>
      <c r="J28" s="48"/>
      <c r="K28" s="46"/>
      <c r="L28" s="34" t="s">
        <v>33</v>
      </c>
      <c r="M28" s="34" t="s">
        <v>133</v>
      </c>
      <c r="N28" s="34" t="s">
        <v>134</v>
      </c>
      <c r="O28" s="47">
        <v>43534</v>
      </c>
      <c r="P28" s="47">
        <v>43544</v>
      </c>
      <c r="Q28" s="47">
        <v>43605</v>
      </c>
      <c r="R28" s="47">
        <v>43615</v>
      </c>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s="6" customFormat="1" ht="109.5" customHeight="1">
      <c r="A29" s="34">
        <v>21</v>
      </c>
      <c r="B29" s="34" t="s">
        <v>135</v>
      </c>
      <c r="C29" s="34" t="s">
        <v>136</v>
      </c>
      <c r="D29" s="31"/>
      <c r="E29" s="34" t="s">
        <v>127</v>
      </c>
      <c r="F29" s="34" t="s">
        <v>137</v>
      </c>
      <c r="G29" s="38">
        <v>182.58</v>
      </c>
      <c r="H29" s="38"/>
      <c r="I29" s="38">
        <v>182.58</v>
      </c>
      <c r="J29" s="48"/>
      <c r="K29" s="46"/>
      <c r="L29" s="34" t="s">
        <v>33</v>
      </c>
      <c r="M29" s="34" t="s">
        <v>138</v>
      </c>
      <c r="N29" s="34" t="s">
        <v>139</v>
      </c>
      <c r="O29" s="47">
        <v>43534</v>
      </c>
      <c r="P29" s="47">
        <v>43544</v>
      </c>
      <c r="Q29" s="47">
        <v>43605</v>
      </c>
      <c r="R29" s="47">
        <v>43615</v>
      </c>
      <c r="S29" s="3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s="6" customFormat="1" ht="109.5" customHeight="1">
      <c r="A30" s="34">
        <v>22</v>
      </c>
      <c r="B30" s="34" t="s">
        <v>140</v>
      </c>
      <c r="C30" s="34" t="s">
        <v>141</v>
      </c>
      <c r="D30" s="31"/>
      <c r="E30" s="34" t="s">
        <v>127</v>
      </c>
      <c r="F30" s="34" t="s">
        <v>142</v>
      </c>
      <c r="G30" s="38">
        <v>51.44</v>
      </c>
      <c r="H30" s="38"/>
      <c r="I30" s="38">
        <v>51.44</v>
      </c>
      <c r="J30" s="48"/>
      <c r="K30" s="46"/>
      <c r="L30" s="34" t="s">
        <v>33</v>
      </c>
      <c r="M30" s="34" t="s">
        <v>143</v>
      </c>
      <c r="N30" s="34" t="s">
        <v>144</v>
      </c>
      <c r="O30" s="47">
        <v>43534</v>
      </c>
      <c r="P30" s="47">
        <v>43544</v>
      </c>
      <c r="Q30" s="47">
        <v>43605</v>
      </c>
      <c r="R30" s="47">
        <v>43615</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s="6" customFormat="1" ht="109.5" customHeight="1">
      <c r="A31" s="34">
        <v>23</v>
      </c>
      <c r="B31" s="34" t="s">
        <v>145</v>
      </c>
      <c r="C31" s="34" t="s">
        <v>146</v>
      </c>
      <c r="D31" s="31"/>
      <c r="E31" s="34" t="s">
        <v>147</v>
      </c>
      <c r="F31" s="34" t="s">
        <v>148</v>
      </c>
      <c r="G31" s="38">
        <v>83.15</v>
      </c>
      <c r="H31" s="38"/>
      <c r="I31" s="38">
        <v>83.15</v>
      </c>
      <c r="J31" s="48"/>
      <c r="K31" s="46"/>
      <c r="L31" s="34" t="s">
        <v>33</v>
      </c>
      <c r="M31" s="34" t="s">
        <v>149</v>
      </c>
      <c r="N31" s="34" t="s">
        <v>150</v>
      </c>
      <c r="O31" s="47">
        <v>43534</v>
      </c>
      <c r="P31" s="47">
        <v>43544</v>
      </c>
      <c r="Q31" s="47">
        <v>43605</v>
      </c>
      <c r="R31" s="47">
        <v>43615</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s="6" customFormat="1" ht="109.5" customHeight="1">
      <c r="A32" s="34">
        <v>24</v>
      </c>
      <c r="B32" s="34" t="s">
        <v>151</v>
      </c>
      <c r="C32" s="34" t="s">
        <v>152</v>
      </c>
      <c r="D32" s="31"/>
      <c r="E32" s="34" t="s">
        <v>147</v>
      </c>
      <c r="F32" s="34" t="s">
        <v>153</v>
      </c>
      <c r="G32" s="38">
        <v>140.3</v>
      </c>
      <c r="H32" s="38"/>
      <c r="I32" s="38">
        <v>140.3</v>
      </c>
      <c r="J32" s="48"/>
      <c r="K32" s="46"/>
      <c r="L32" s="34" t="s">
        <v>33</v>
      </c>
      <c r="M32" s="34" t="s">
        <v>154</v>
      </c>
      <c r="N32" s="34" t="s">
        <v>155</v>
      </c>
      <c r="O32" s="47">
        <v>43534</v>
      </c>
      <c r="P32" s="47">
        <v>43544</v>
      </c>
      <c r="Q32" s="47">
        <v>43605</v>
      </c>
      <c r="R32" s="47">
        <v>43615</v>
      </c>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s="6" customFormat="1" ht="109.5" customHeight="1">
      <c r="A33" s="34">
        <v>25</v>
      </c>
      <c r="B33" s="34" t="s">
        <v>156</v>
      </c>
      <c r="C33" s="34" t="s">
        <v>157</v>
      </c>
      <c r="D33" s="31"/>
      <c r="E33" s="34" t="s">
        <v>147</v>
      </c>
      <c r="F33" s="34" t="s">
        <v>158</v>
      </c>
      <c r="G33" s="38">
        <v>78.7</v>
      </c>
      <c r="H33" s="38"/>
      <c r="I33" s="38">
        <v>78.7</v>
      </c>
      <c r="J33" s="48"/>
      <c r="K33" s="46"/>
      <c r="L33" s="34" t="s">
        <v>33</v>
      </c>
      <c r="M33" s="34" t="s">
        <v>159</v>
      </c>
      <c r="N33" s="34" t="s">
        <v>160</v>
      </c>
      <c r="O33" s="47">
        <v>43534</v>
      </c>
      <c r="P33" s="47">
        <v>43544</v>
      </c>
      <c r="Q33" s="47">
        <v>43605</v>
      </c>
      <c r="R33" s="47">
        <v>43615</v>
      </c>
      <c r="S33" s="3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s="6" customFormat="1" ht="109.5" customHeight="1">
      <c r="A34" s="34">
        <v>26</v>
      </c>
      <c r="B34" s="34" t="s">
        <v>161</v>
      </c>
      <c r="C34" s="34" t="s">
        <v>162</v>
      </c>
      <c r="D34" s="31"/>
      <c r="E34" s="34" t="s">
        <v>147</v>
      </c>
      <c r="F34" s="34" t="s">
        <v>163</v>
      </c>
      <c r="G34" s="38">
        <v>135.73</v>
      </c>
      <c r="H34" s="38"/>
      <c r="I34" s="38">
        <v>135.73</v>
      </c>
      <c r="J34" s="48"/>
      <c r="K34" s="46"/>
      <c r="L34" s="34" t="s">
        <v>33</v>
      </c>
      <c r="M34" s="34" t="s">
        <v>164</v>
      </c>
      <c r="N34" s="34" t="s">
        <v>165</v>
      </c>
      <c r="O34" s="47">
        <v>43534</v>
      </c>
      <c r="P34" s="47">
        <v>43544</v>
      </c>
      <c r="Q34" s="47">
        <v>43605</v>
      </c>
      <c r="R34" s="47">
        <v>43615</v>
      </c>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6" customFormat="1" ht="109.5" customHeight="1">
      <c r="A35" s="34">
        <v>27</v>
      </c>
      <c r="B35" s="34" t="s">
        <v>166</v>
      </c>
      <c r="C35" s="34" t="s">
        <v>167</v>
      </c>
      <c r="D35" s="31"/>
      <c r="E35" s="34" t="s">
        <v>147</v>
      </c>
      <c r="F35" s="34" t="s">
        <v>168</v>
      </c>
      <c r="G35" s="38">
        <v>102.3</v>
      </c>
      <c r="H35" s="38"/>
      <c r="I35" s="38">
        <v>102.3</v>
      </c>
      <c r="J35" s="48"/>
      <c r="K35" s="46"/>
      <c r="L35" s="34" t="s">
        <v>33</v>
      </c>
      <c r="M35" s="34" t="s">
        <v>169</v>
      </c>
      <c r="N35" s="34" t="s">
        <v>50</v>
      </c>
      <c r="O35" s="47">
        <v>43534</v>
      </c>
      <c r="P35" s="47">
        <v>43544</v>
      </c>
      <c r="Q35" s="47">
        <v>43605</v>
      </c>
      <c r="R35" s="47">
        <v>43615</v>
      </c>
      <c r="S35" s="3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6" customFormat="1" ht="109.5" customHeight="1">
      <c r="A36" s="34">
        <v>28</v>
      </c>
      <c r="B36" s="34" t="s">
        <v>170</v>
      </c>
      <c r="C36" s="34" t="s">
        <v>141</v>
      </c>
      <c r="D36" s="31"/>
      <c r="E36" s="34" t="s">
        <v>147</v>
      </c>
      <c r="F36" s="34" t="s">
        <v>171</v>
      </c>
      <c r="G36" s="38">
        <v>93.78</v>
      </c>
      <c r="H36" s="38"/>
      <c r="I36" s="38">
        <v>93.78</v>
      </c>
      <c r="J36" s="48"/>
      <c r="K36" s="46"/>
      <c r="L36" s="34" t="s">
        <v>33</v>
      </c>
      <c r="M36" s="34" t="s">
        <v>172</v>
      </c>
      <c r="N36" s="34" t="s">
        <v>173</v>
      </c>
      <c r="O36" s="47">
        <v>43534</v>
      </c>
      <c r="P36" s="47">
        <v>43544</v>
      </c>
      <c r="Q36" s="47">
        <v>43605</v>
      </c>
      <c r="R36" s="47">
        <v>43615</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6" customFormat="1" ht="109.5" customHeight="1">
      <c r="A37" s="34">
        <v>29</v>
      </c>
      <c r="B37" s="34" t="s">
        <v>174</v>
      </c>
      <c r="C37" s="34" t="s">
        <v>175</v>
      </c>
      <c r="D37" s="31"/>
      <c r="E37" s="34" t="s">
        <v>147</v>
      </c>
      <c r="F37" s="34" t="s">
        <v>176</v>
      </c>
      <c r="G37" s="38">
        <v>98.0805</v>
      </c>
      <c r="H37" s="38"/>
      <c r="I37" s="38">
        <v>98.0805</v>
      </c>
      <c r="J37" s="48"/>
      <c r="K37" s="46"/>
      <c r="L37" s="34" t="s">
        <v>33</v>
      </c>
      <c r="M37" s="34" t="s">
        <v>177</v>
      </c>
      <c r="N37" s="34" t="s">
        <v>178</v>
      </c>
      <c r="O37" s="47">
        <v>43534</v>
      </c>
      <c r="P37" s="47">
        <v>43544</v>
      </c>
      <c r="Q37" s="47">
        <v>43605</v>
      </c>
      <c r="R37" s="47">
        <v>43615</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6" customFormat="1" ht="109.5" customHeight="1">
      <c r="A38" s="34">
        <v>30</v>
      </c>
      <c r="B38" s="34" t="s">
        <v>179</v>
      </c>
      <c r="C38" s="34" t="s">
        <v>180</v>
      </c>
      <c r="D38" s="31"/>
      <c r="E38" s="34" t="s">
        <v>147</v>
      </c>
      <c r="F38" s="34" t="s">
        <v>181</v>
      </c>
      <c r="G38" s="38">
        <v>82.91</v>
      </c>
      <c r="H38" s="38"/>
      <c r="I38" s="38">
        <v>82.91</v>
      </c>
      <c r="J38" s="48"/>
      <c r="K38" s="46"/>
      <c r="L38" s="34" t="s">
        <v>33</v>
      </c>
      <c r="M38" s="34" t="s">
        <v>182</v>
      </c>
      <c r="N38" s="34" t="s">
        <v>183</v>
      </c>
      <c r="O38" s="47">
        <v>43534</v>
      </c>
      <c r="P38" s="47">
        <v>43544</v>
      </c>
      <c r="Q38" s="47">
        <v>43605</v>
      </c>
      <c r="R38" s="47">
        <v>43615</v>
      </c>
      <c r="S38" s="3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s="6" customFormat="1" ht="109.5" customHeight="1">
      <c r="A39" s="34">
        <v>31</v>
      </c>
      <c r="B39" s="34" t="s">
        <v>184</v>
      </c>
      <c r="C39" s="34" t="s">
        <v>185</v>
      </c>
      <c r="D39" s="31"/>
      <c r="E39" s="34" t="s">
        <v>147</v>
      </c>
      <c r="F39" s="34" t="s">
        <v>186</v>
      </c>
      <c r="G39" s="38">
        <v>181.6</v>
      </c>
      <c r="H39" s="38"/>
      <c r="I39" s="38">
        <v>181.6</v>
      </c>
      <c r="J39" s="48"/>
      <c r="K39" s="46"/>
      <c r="L39" s="34" t="s">
        <v>33</v>
      </c>
      <c r="M39" s="34" t="s">
        <v>187</v>
      </c>
      <c r="N39" s="34" t="s">
        <v>60</v>
      </c>
      <c r="O39" s="47">
        <v>43534</v>
      </c>
      <c r="P39" s="47">
        <v>43544</v>
      </c>
      <c r="Q39" s="47">
        <v>43605</v>
      </c>
      <c r="R39" s="47">
        <v>43615</v>
      </c>
      <c r="S39" s="3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s="6" customFormat="1" ht="109.5" customHeight="1">
      <c r="A40" s="34">
        <v>32</v>
      </c>
      <c r="B40" s="34" t="s">
        <v>188</v>
      </c>
      <c r="C40" s="34" t="s">
        <v>189</v>
      </c>
      <c r="D40" s="31"/>
      <c r="E40" s="34" t="s">
        <v>147</v>
      </c>
      <c r="F40" s="34" t="s">
        <v>190</v>
      </c>
      <c r="G40" s="38">
        <v>47.6176</v>
      </c>
      <c r="H40" s="38"/>
      <c r="I40" s="38">
        <v>47.6176</v>
      </c>
      <c r="J40" s="48"/>
      <c r="K40" s="46"/>
      <c r="L40" s="34" t="s">
        <v>33</v>
      </c>
      <c r="M40" s="34" t="s">
        <v>191</v>
      </c>
      <c r="N40" s="34" t="s">
        <v>192</v>
      </c>
      <c r="O40" s="47">
        <v>43534</v>
      </c>
      <c r="P40" s="47">
        <v>43544</v>
      </c>
      <c r="Q40" s="47">
        <v>43605</v>
      </c>
      <c r="R40" s="47">
        <v>43615</v>
      </c>
      <c r="S40" s="3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s="6" customFormat="1" ht="109.5" customHeight="1">
      <c r="A41" s="34">
        <v>33</v>
      </c>
      <c r="B41" s="34" t="s">
        <v>193</v>
      </c>
      <c r="C41" s="34" t="s">
        <v>194</v>
      </c>
      <c r="D41" s="31"/>
      <c r="E41" s="34" t="s">
        <v>147</v>
      </c>
      <c r="F41" s="34" t="s">
        <v>195</v>
      </c>
      <c r="G41" s="38">
        <v>358.54</v>
      </c>
      <c r="H41" s="38"/>
      <c r="I41" s="38">
        <v>358.54</v>
      </c>
      <c r="J41" s="48"/>
      <c r="K41" s="46"/>
      <c r="L41" s="34" t="s">
        <v>33</v>
      </c>
      <c r="M41" s="34" t="s">
        <v>196</v>
      </c>
      <c r="N41" s="34" t="s">
        <v>197</v>
      </c>
      <c r="O41" s="47">
        <v>43534</v>
      </c>
      <c r="P41" s="47">
        <v>43544</v>
      </c>
      <c r="Q41" s="47">
        <v>43605</v>
      </c>
      <c r="R41" s="47">
        <v>43615</v>
      </c>
      <c r="S41" s="3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s="6" customFormat="1" ht="109.5" customHeight="1">
      <c r="A42" s="34">
        <v>34</v>
      </c>
      <c r="B42" s="34" t="s">
        <v>198</v>
      </c>
      <c r="C42" s="34" t="s">
        <v>199</v>
      </c>
      <c r="D42" s="34"/>
      <c r="E42" s="34" t="s">
        <v>200</v>
      </c>
      <c r="F42" s="34" t="s">
        <v>201</v>
      </c>
      <c r="G42" s="38">
        <v>202.52</v>
      </c>
      <c r="H42" s="39"/>
      <c r="I42" s="39"/>
      <c r="J42" s="39"/>
      <c r="K42" s="38">
        <v>202.52</v>
      </c>
      <c r="L42" s="34" t="s">
        <v>33</v>
      </c>
      <c r="M42" s="34" t="s">
        <v>202</v>
      </c>
      <c r="N42" s="34" t="s">
        <v>203</v>
      </c>
      <c r="O42" s="47">
        <v>43534</v>
      </c>
      <c r="P42" s="47">
        <v>43544</v>
      </c>
      <c r="Q42" s="47">
        <v>43605</v>
      </c>
      <c r="R42" s="47">
        <v>43615</v>
      </c>
      <c r="S42" s="34"/>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s="6" customFormat="1" ht="109.5" customHeight="1">
      <c r="A43" s="34">
        <v>35</v>
      </c>
      <c r="B43" s="34" t="s">
        <v>204</v>
      </c>
      <c r="C43" s="34" t="s">
        <v>205</v>
      </c>
      <c r="D43" s="34"/>
      <c r="E43" s="34" t="s">
        <v>200</v>
      </c>
      <c r="F43" s="34" t="s">
        <v>206</v>
      </c>
      <c r="G43" s="38">
        <v>33.532</v>
      </c>
      <c r="H43" s="39"/>
      <c r="I43" s="39"/>
      <c r="J43" s="39"/>
      <c r="K43" s="38">
        <v>33.532</v>
      </c>
      <c r="L43" s="34" t="s">
        <v>33</v>
      </c>
      <c r="M43" s="34" t="s">
        <v>207</v>
      </c>
      <c r="N43" s="34" t="s">
        <v>208</v>
      </c>
      <c r="O43" s="47">
        <v>43534</v>
      </c>
      <c r="P43" s="47">
        <v>43544</v>
      </c>
      <c r="Q43" s="47">
        <v>43605</v>
      </c>
      <c r="R43" s="47">
        <v>43615</v>
      </c>
      <c r="S43" s="34"/>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s="6" customFormat="1" ht="109.5" customHeight="1">
      <c r="A44" s="34">
        <v>36</v>
      </c>
      <c r="B44" s="34" t="s">
        <v>209</v>
      </c>
      <c r="C44" s="34" t="s">
        <v>210</v>
      </c>
      <c r="D44" s="34"/>
      <c r="E44" s="34" t="s">
        <v>200</v>
      </c>
      <c r="F44" s="34" t="s">
        <v>211</v>
      </c>
      <c r="G44" s="38">
        <v>67.293</v>
      </c>
      <c r="H44" s="39"/>
      <c r="I44" s="39"/>
      <c r="J44" s="39"/>
      <c r="K44" s="38">
        <v>67.293</v>
      </c>
      <c r="L44" s="34" t="s">
        <v>33</v>
      </c>
      <c r="M44" s="34" t="s">
        <v>212</v>
      </c>
      <c r="N44" s="34" t="s">
        <v>213</v>
      </c>
      <c r="O44" s="47">
        <v>43534</v>
      </c>
      <c r="P44" s="47">
        <v>43544</v>
      </c>
      <c r="Q44" s="47">
        <v>43605</v>
      </c>
      <c r="R44" s="47">
        <v>43615</v>
      </c>
      <c r="S44" s="34"/>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6" customFormat="1" ht="109.5" customHeight="1">
      <c r="A45" s="34">
        <v>37</v>
      </c>
      <c r="B45" s="34" t="s">
        <v>214</v>
      </c>
      <c r="C45" s="34" t="s">
        <v>215</v>
      </c>
      <c r="D45" s="34"/>
      <c r="E45" s="34" t="s">
        <v>200</v>
      </c>
      <c r="F45" s="34" t="s">
        <v>216</v>
      </c>
      <c r="G45" s="38">
        <v>94.871</v>
      </c>
      <c r="H45" s="39"/>
      <c r="I45" s="39"/>
      <c r="J45" s="39"/>
      <c r="K45" s="38">
        <v>94.871</v>
      </c>
      <c r="L45" s="34" t="s">
        <v>33</v>
      </c>
      <c r="M45" s="34" t="s">
        <v>217</v>
      </c>
      <c r="N45" s="34" t="s">
        <v>218</v>
      </c>
      <c r="O45" s="47">
        <v>43534</v>
      </c>
      <c r="P45" s="47">
        <v>43544</v>
      </c>
      <c r="Q45" s="47">
        <v>43605</v>
      </c>
      <c r="R45" s="47">
        <v>43615</v>
      </c>
      <c r="S45" s="34"/>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s="6" customFormat="1" ht="109.5" customHeight="1">
      <c r="A46" s="34">
        <v>38</v>
      </c>
      <c r="B46" s="34" t="s">
        <v>219</v>
      </c>
      <c r="C46" s="34" t="s">
        <v>220</v>
      </c>
      <c r="D46" s="34"/>
      <c r="E46" s="34" t="s">
        <v>200</v>
      </c>
      <c r="F46" s="34" t="s">
        <v>221</v>
      </c>
      <c r="G46" s="38">
        <v>111.522</v>
      </c>
      <c r="H46" s="39"/>
      <c r="I46" s="39"/>
      <c r="J46" s="39"/>
      <c r="K46" s="38">
        <v>111.522</v>
      </c>
      <c r="L46" s="34" t="s">
        <v>33</v>
      </c>
      <c r="M46" s="34" t="s">
        <v>222</v>
      </c>
      <c r="N46" s="34" t="s">
        <v>173</v>
      </c>
      <c r="O46" s="47">
        <v>43534</v>
      </c>
      <c r="P46" s="47">
        <v>43544</v>
      </c>
      <c r="Q46" s="47">
        <v>43605</v>
      </c>
      <c r="R46" s="47">
        <v>43615</v>
      </c>
      <c r="S46" s="34"/>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s="6" customFormat="1" ht="109.5" customHeight="1">
      <c r="A47" s="34">
        <v>39</v>
      </c>
      <c r="B47" s="34" t="s">
        <v>223</v>
      </c>
      <c r="C47" s="34" t="s">
        <v>224</v>
      </c>
      <c r="D47" s="34"/>
      <c r="E47" s="34" t="s">
        <v>200</v>
      </c>
      <c r="F47" s="34" t="s">
        <v>225</v>
      </c>
      <c r="G47" s="38">
        <v>70.148</v>
      </c>
      <c r="H47" s="39"/>
      <c r="I47" s="39"/>
      <c r="J47" s="39"/>
      <c r="K47" s="38">
        <v>70.148</v>
      </c>
      <c r="L47" s="34" t="s">
        <v>33</v>
      </c>
      <c r="M47" s="34" t="s">
        <v>226</v>
      </c>
      <c r="N47" s="34" t="s">
        <v>227</v>
      </c>
      <c r="O47" s="47">
        <v>43534</v>
      </c>
      <c r="P47" s="47">
        <v>43544</v>
      </c>
      <c r="Q47" s="47">
        <v>43605</v>
      </c>
      <c r="R47" s="47">
        <v>43615</v>
      </c>
      <c r="S47" s="34"/>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s="6" customFormat="1" ht="109.5" customHeight="1">
      <c r="A48" s="34">
        <v>40</v>
      </c>
      <c r="B48" s="34" t="s">
        <v>228</v>
      </c>
      <c r="C48" s="34" t="s">
        <v>229</v>
      </c>
      <c r="D48" s="34"/>
      <c r="E48" s="34" t="s">
        <v>200</v>
      </c>
      <c r="F48" s="34" t="s">
        <v>230</v>
      </c>
      <c r="G48" s="38">
        <v>47.551</v>
      </c>
      <c r="H48" s="39"/>
      <c r="I48" s="39"/>
      <c r="J48" s="39"/>
      <c r="K48" s="38">
        <v>47.551</v>
      </c>
      <c r="L48" s="34" t="s">
        <v>33</v>
      </c>
      <c r="M48" s="34" t="s">
        <v>231</v>
      </c>
      <c r="N48" s="34" t="s">
        <v>232</v>
      </c>
      <c r="O48" s="47">
        <v>43534</v>
      </c>
      <c r="P48" s="47">
        <v>43544</v>
      </c>
      <c r="Q48" s="47">
        <v>43605</v>
      </c>
      <c r="R48" s="47">
        <v>43615</v>
      </c>
      <c r="S48" s="34"/>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s="6" customFormat="1" ht="109.5" customHeight="1">
      <c r="A49" s="34">
        <v>41</v>
      </c>
      <c r="B49" s="34" t="s">
        <v>233</v>
      </c>
      <c r="C49" s="34" t="s">
        <v>234</v>
      </c>
      <c r="D49" s="34"/>
      <c r="E49" s="34" t="s">
        <v>235</v>
      </c>
      <c r="F49" s="34" t="s">
        <v>236</v>
      </c>
      <c r="G49" s="38">
        <v>33.413</v>
      </c>
      <c r="H49" s="39"/>
      <c r="I49" s="39"/>
      <c r="J49" s="39"/>
      <c r="K49" s="38">
        <v>33.413</v>
      </c>
      <c r="L49" s="34" t="s">
        <v>33</v>
      </c>
      <c r="M49" s="34" t="s">
        <v>237</v>
      </c>
      <c r="N49" s="34" t="s">
        <v>238</v>
      </c>
      <c r="O49" s="47">
        <v>43534</v>
      </c>
      <c r="P49" s="47">
        <v>43544</v>
      </c>
      <c r="Q49" s="47">
        <v>43605</v>
      </c>
      <c r="R49" s="47">
        <v>43615</v>
      </c>
      <c r="S49" s="34"/>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s="6" customFormat="1" ht="109.5" customHeight="1">
      <c r="A50" s="34">
        <v>42</v>
      </c>
      <c r="B50" s="34" t="s">
        <v>239</v>
      </c>
      <c r="C50" s="34" t="s">
        <v>240</v>
      </c>
      <c r="D50" s="34"/>
      <c r="E50" s="34" t="s">
        <v>235</v>
      </c>
      <c r="F50" s="34" t="s">
        <v>241</v>
      </c>
      <c r="G50" s="38">
        <v>110.37</v>
      </c>
      <c r="H50" s="39"/>
      <c r="I50" s="39"/>
      <c r="J50" s="39"/>
      <c r="K50" s="38">
        <v>110.37</v>
      </c>
      <c r="L50" s="34" t="s">
        <v>33</v>
      </c>
      <c r="M50" s="34" t="s">
        <v>242</v>
      </c>
      <c r="N50" s="34" t="s">
        <v>243</v>
      </c>
      <c r="O50" s="47">
        <v>43534</v>
      </c>
      <c r="P50" s="47">
        <v>43544</v>
      </c>
      <c r="Q50" s="47">
        <v>43605</v>
      </c>
      <c r="R50" s="47">
        <v>43615</v>
      </c>
      <c r="S50" s="34"/>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s="6" customFormat="1" ht="109.5" customHeight="1">
      <c r="A51" s="34">
        <v>43</v>
      </c>
      <c r="B51" s="34" t="s">
        <v>244</v>
      </c>
      <c r="C51" s="34" t="s">
        <v>245</v>
      </c>
      <c r="D51" s="34"/>
      <c r="E51" s="34" t="s">
        <v>235</v>
      </c>
      <c r="F51" s="34" t="s">
        <v>246</v>
      </c>
      <c r="G51" s="38">
        <v>63.701</v>
      </c>
      <c r="H51" s="39"/>
      <c r="I51" s="39"/>
      <c r="J51" s="39"/>
      <c r="K51" s="38">
        <v>63.701</v>
      </c>
      <c r="L51" s="34" t="s">
        <v>33</v>
      </c>
      <c r="M51" s="34" t="s">
        <v>247</v>
      </c>
      <c r="N51" s="34" t="s">
        <v>248</v>
      </c>
      <c r="O51" s="47">
        <v>43534</v>
      </c>
      <c r="P51" s="47">
        <v>43544</v>
      </c>
      <c r="Q51" s="47">
        <v>43605</v>
      </c>
      <c r="R51" s="47">
        <v>43615</v>
      </c>
      <c r="S51" s="34"/>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s="6" customFormat="1" ht="109.5" customHeight="1">
      <c r="A52" s="34">
        <v>44</v>
      </c>
      <c r="B52" s="34" t="s">
        <v>249</v>
      </c>
      <c r="C52" s="34" t="s">
        <v>250</v>
      </c>
      <c r="D52" s="34"/>
      <c r="E52" s="34" t="s">
        <v>235</v>
      </c>
      <c r="F52" s="34" t="s">
        <v>251</v>
      </c>
      <c r="G52" s="38">
        <v>30.903</v>
      </c>
      <c r="H52" s="39"/>
      <c r="I52" s="39"/>
      <c r="J52" s="39"/>
      <c r="K52" s="38">
        <v>30.903</v>
      </c>
      <c r="L52" s="34" t="s">
        <v>33</v>
      </c>
      <c r="M52" s="34" t="s">
        <v>252</v>
      </c>
      <c r="N52" s="34" t="s">
        <v>248</v>
      </c>
      <c r="O52" s="47">
        <v>43534</v>
      </c>
      <c r="P52" s="47">
        <v>43544</v>
      </c>
      <c r="Q52" s="47">
        <v>43605</v>
      </c>
      <c r="R52" s="47">
        <v>43615</v>
      </c>
      <c r="S52" s="34"/>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56" s="6" customFormat="1" ht="109.5" customHeight="1">
      <c r="A53" s="34">
        <v>45</v>
      </c>
      <c r="B53" s="34" t="s">
        <v>253</v>
      </c>
      <c r="C53" s="34" t="s">
        <v>254</v>
      </c>
      <c r="D53" s="34"/>
      <c r="E53" s="34" t="s">
        <v>255</v>
      </c>
      <c r="F53" s="34" t="s">
        <v>256</v>
      </c>
      <c r="G53" s="38">
        <v>62.612</v>
      </c>
      <c r="H53" s="39"/>
      <c r="I53" s="39"/>
      <c r="J53" s="39"/>
      <c r="K53" s="38">
        <v>62.612</v>
      </c>
      <c r="L53" s="34" t="s">
        <v>33</v>
      </c>
      <c r="M53" s="34" t="s">
        <v>257</v>
      </c>
      <c r="N53" s="34" t="s">
        <v>258</v>
      </c>
      <c r="O53" s="47">
        <v>43534</v>
      </c>
      <c r="P53" s="47">
        <v>43544</v>
      </c>
      <c r="Q53" s="47">
        <v>43605</v>
      </c>
      <c r="R53" s="47">
        <v>43615</v>
      </c>
      <c r="S53" s="34"/>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s="6" customFormat="1" ht="109.5" customHeight="1">
      <c r="A54" s="34">
        <v>46</v>
      </c>
      <c r="B54" s="34" t="s">
        <v>259</v>
      </c>
      <c r="C54" s="34" t="s">
        <v>260</v>
      </c>
      <c r="D54" s="34"/>
      <c r="E54" s="34" t="s">
        <v>255</v>
      </c>
      <c r="F54" s="34" t="s">
        <v>261</v>
      </c>
      <c r="G54" s="38">
        <v>88.435</v>
      </c>
      <c r="H54" s="39"/>
      <c r="I54" s="39"/>
      <c r="J54" s="38">
        <v>88.435</v>
      </c>
      <c r="K54" s="39"/>
      <c r="L54" s="34" t="s">
        <v>33</v>
      </c>
      <c r="M54" s="34" t="s">
        <v>262</v>
      </c>
      <c r="N54" s="34" t="s">
        <v>263</v>
      </c>
      <c r="O54" s="47">
        <v>43534</v>
      </c>
      <c r="P54" s="47">
        <v>43544</v>
      </c>
      <c r="Q54" s="47">
        <v>43605</v>
      </c>
      <c r="R54" s="47">
        <v>43615</v>
      </c>
      <c r="S54" s="34"/>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56" s="6" customFormat="1" ht="109.5" customHeight="1">
      <c r="A55" s="34">
        <v>47</v>
      </c>
      <c r="B55" s="34" t="s">
        <v>264</v>
      </c>
      <c r="C55" s="34" t="s">
        <v>265</v>
      </c>
      <c r="D55" s="34"/>
      <c r="E55" s="34" t="s">
        <v>255</v>
      </c>
      <c r="F55" s="34" t="s">
        <v>266</v>
      </c>
      <c r="G55" s="38">
        <v>68.384</v>
      </c>
      <c r="H55" s="39"/>
      <c r="I55" s="39"/>
      <c r="J55" s="38">
        <v>68.384</v>
      </c>
      <c r="K55" s="39"/>
      <c r="L55" s="34" t="s">
        <v>33</v>
      </c>
      <c r="M55" s="34" t="s">
        <v>267</v>
      </c>
      <c r="N55" s="34" t="s">
        <v>268</v>
      </c>
      <c r="O55" s="47">
        <v>43534</v>
      </c>
      <c r="P55" s="47">
        <v>43544</v>
      </c>
      <c r="Q55" s="47">
        <v>43605</v>
      </c>
      <c r="R55" s="47">
        <v>43615</v>
      </c>
      <c r="S55" s="34"/>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s="6" customFormat="1" ht="109.5" customHeight="1">
      <c r="A56" s="34">
        <v>48</v>
      </c>
      <c r="B56" s="34" t="s">
        <v>269</v>
      </c>
      <c r="C56" s="34" t="s">
        <v>270</v>
      </c>
      <c r="D56" s="34"/>
      <c r="E56" s="34" t="s">
        <v>31</v>
      </c>
      <c r="F56" s="34" t="s">
        <v>271</v>
      </c>
      <c r="G56" s="38">
        <v>41.637</v>
      </c>
      <c r="H56" s="39"/>
      <c r="I56" s="39"/>
      <c r="J56" s="38">
        <v>41.637</v>
      </c>
      <c r="K56" s="39"/>
      <c r="L56" s="34" t="s">
        <v>33</v>
      </c>
      <c r="M56" s="34" t="s">
        <v>272</v>
      </c>
      <c r="N56" s="34" t="s">
        <v>273</v>
      </c>
      <c r="O56" s="47">
        <v>43534</v>
      </c>
      <c r="P56" s="47">
        <v>43544</v>
      </c>
      <c r="Q56" s="47">
        <v>43605</v>
      </c>
      <c r="R56" s="47">
        <v>43615</v>
      </c>
      <c r="S56" s="34"/>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56" s="6" customFormat="1" ht="109.5" customHeight="1">
      <c r="A57" s="34">
        <v>49</v>
      </c>
      <c r="B57" s="34" t="s">
        <v>274</v>
      </c>
      <c r="C57" s="34" t="s">
        <v>275</v>
      </c>
      <c r="D57" s="34"/>
      <c r="E57" s="34" t="s">
        <v>31</v>
      </c>
      <c r="F57" s="34" t="s">
        <v>271</v>
      </c>
      <c r="G57" s="38">
        <v>177.015</v>
      </c>
      <c r="H57" s="39"/>
      <c r="I57" s="39"/>
      <c r="J57" s="38">
        <v>177.015</v>
      </c>
      <c r="K57" s="39"/>
      <c r="L57" s="34" t="s">
        <v>33</v>
      </c>
      <c r="M57" s="34" t="s">
        <v>272</v>
      </c>
      <c r="N57" s="34" t="s">
        <v>273</v>
      </c>
      <c r="O57" s="47">
        <v>43534</v>
      </c>
      <c r="P57" s="47">
        <v>43544</v>
      </c>
      <c r="Q57" s="47">
        <v>43605</v>
      </c>
      <c r="R57" s="47">
        <v>43615</v>
      </c>
      <c r="S57" s="34"/>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56" s="6" customFormat="1" ht="109.5" customHeight="1">
      <c r="A58" s="34">
        <v>50</v>
      </c>
      <c r="B58" s="34" t="s">
        <v>276</v>
      </c>
      <c r="C58" s="34" t="s">
        <v>120</v>
      </c>
      <c r="D58" s="34"/>
      <c r="E58" s="34" t="s">
        <v>31</v>
      </c>
      <c r="F58" s="34" t="s">
        <v>225</v>
      </c>
      <c r="G58" s="38">
        <v>33.644</v>
      </c>
      <c r="H58" s="39"/>
      <c r="I58" s="39"/>
      <c r="J58" s="38">
        <v>33.644</v>
      </c>
      <c r="K58" s="39"/>
      <c r="L58" s="34" t="s">
        <v>33</v>
      </c>
      <c r="M58" s="34" t="s">
        <v>277</v>
      </c>
      <c r="N58" s="34" t="s">
        <v>278</v>
      </c>
      <c r="O58" s="47">
        <v>43534</v>
      </c>
      <c r="P58" s="47">
        <v>43544</v>
      </c>
      <c r="Q58" s="47">
        <v>43605</v>
      </c>
      <c r="R58" s="47">
        <v>43615</v>
      </c>
      <c r="S58" s="34"/>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row r="59" spans="1:256" s="6" customFormat="1" ht="109.5" customHeight="1">
      <c r="A59" s="34">
        <v>51</v>
      </c>
      <c r="B59" s="34" t="s">
        <v>279</v>
      </c>
      <c r="C59" s="34" t="s">
        <v>280</v>
      </c>
      <c r="D59" s="34"/>
      <c r="E59" s="34" t="s">
        <v>63</v>
      </c>
      <c r="F59" s="34" t="s">
        <v>281</v>
      </c>
      <c r="G59" s="38">
        <v>41.643</v>
      </c>
      <c r="H59" s="39"/>
      <c r="I59" s="39"/>
      <c r="J59" s="39"/>
      <c r="K59" s="38">
        <v>41.643</v>
      </c>
      <c r="L59" s="34" t="s">
        <v>33</v>
      </c>
      <c r="M59" s="34" t="s">
        <v>282</v>
      </c>
      <c r="N59" s="34" t="s">
        <v>283</v>
      </c>
      <c r="O59" s="47">
        <v>43534</v>
      </c>
      <c r="P59" s="47">
        <v>43544</v>
      </c>
      <c r="Q59" s="47">
        <v>43605</v>
      </c>
      <c r="R59" s="47">
        <v>43615</v>
      </c>
      <c r="S59" s="34"/>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56" s="6" customFormat="1" ht="109.5" customHeight="1">
      <c r="A60" s="34">
        <v>52</v>
      </c>
      <c r="B60" s="34" t="s">
        <v>284</v>
      </c>
      <c r="C60" s="34" t="s">
        <v>189</v>
      </c>
      <c r="D60" s="34"/>
      <c r="E60" s="34" t="s">
        <v>63</v>
      </c>
      <c r="F60" s="34" t="s">
        <v>285</v>
      </c>
      <c r="G60" s="38">
        <v>45.553</v>
      </c>
      <c r="H60" s="39"/>
      <c r="I60" s="39"/>
      <c r="J60" s="39"/>
      <c r="K60" s="38">
        <v>45.553</v>
      </c>
      <c r="L60" s="34" t="s">
        <v>33</v>
      </c>
      <c r="M60" s="34" t="s">
        <v>286</v>
      </c>
      <c r="N60" s="34" t="s">
        <v>287</v>
      </c>
      <c r="O60" s="47">
        <v>43534</v>
      </c>
      <c r="P60" s="47">
        <v>43544</v>
      </c>
      <c r="Q60" s="47">
        <v>43605</v>
      </c>
      <c r="R60" s="47">
        <v>43615</v>
      </c>
      <c r="S60" s="34"/>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row>
    <row r="61" spans="1:256" s="6" customFormat="1" ht="109.5" customHeight="1">
      <c r="A61" s="34">
        <v>53</v>
      </c>
      <c r="B61" s="34" t="s">
        <v>288</v>
      </c>
      <c r="C61" s="34" t="s">
        <v>289</v>
      </c>
      <c r="D61" s="34"/>
      <c r="E61" s="34" t="s">
        <v>63</v>
      </c>
      <c r="F61" s="34" t="s">
        <v>290</v>
      </c>
      <c r="G61" s="38">
        <v>57.394</v>
      </c>
      <c r="H61" s="39"/>
      <c r="I61" s="39"/>
      <c r="J61" s="39"/>
      <c r="K61" s="38">
        <v>57.394</v>
      </c>
      <c r="L61" s="34" t="s">
        <v>33</v>
      </c>
      <c r="M61" s="34" t="s">
        <v>291</v>
      </c>
      <c r="N61" s="34" t="s">
        <v>292</v>
      </c>
      <c r="O61" s="47">
        <v>43534</v>
      </c>
      <c r="P61" s="47">
        <v>43544</v>
      </c>
      <c r="Q61" s="47">
        <v>43605</v>
      </c>
      <c r="R61" s="47">
        <v>43615</v>
      </c>
      <c r="S61" s="34"/>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row>
    <row r="62" spans="1:256" s="6" customFormat="1" ht="109.5" customHeight="1">
      <c r="A62" s="34">
        <v>54</v>
      </c>
      <c r="B62" s="34" t="s">
        <v>293</v>
      </c>
      <c r="C62" s="34" t="s">
        <v>120</v>
      </c>
      <c r="D62" s="34"/>
      <c r="E62" s="34" t="s">
        <v>294</v>
      </c>
      <c r="F62" s="34" t="s">
        <v>295</v>
      </c>
      <c r="G62" s="38">
        <v>30.096</v>
      </c>
      <c r="H62" s="39"/>
      <c r="I62" s="39"/>
      <c r="J62" s="39"/>
      <c r="K62" s="38">
        <v>30.096</v>
      </c>
      <c r="L62" s="34" t="s">
        <v>33</v>
      </c>
      <c r="M62" s="34" t="s">
        <v>296</v>
      </c>
      <c r="N62" s="34" t="s">
        <v>35</v>
      </c>
      <c r="O62" s="47">
        <v>43534</v>
      </c>
      <c r="P62" s="47">
        <v>43544</v>
      </c>
      <c r="Q62" s="47">
        <v>43605</v>
      </c>
      <c r="R62" s="47">
        <v>43615</v>
      </c>
      <c r="S62" s="34"/>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s="6" customFormat="1" ht="109.5" customHeight="1">
      <c r="A63" s="34">
        <v>55</v>
      </c>
      <c r="B63" s="34" t="s">
        <v>297</v>
      </c>
      <c r="C63" s="34" t="s">
        <v>298</v>
      </c>
      <c r="D63" s="34"/>
      <c r="E63" s="34" t="s">
        <v>294</v>
      </c>
      <c r="F63" s="34" t="s">
        <v>299</v>
      </c>
      <c r="G63" s="38">
        <v>93.619</v>
      </c>
      <c r="H63" s="39"/>
      <c r="I63" s="39"/>
      <c r="J63" s="39"/>
      <c r="K63" s="38">
        <v>93.619</v>
      </c>
      <c r="L63" s="34" t="s">
        <v>33</v>
      </c>
      <c r="M63" s="34" t="s">
        <v>300</v>
      </c>
      <c r="N63" s="34" t="s">
        <v>301</v>
      </c>
      <c r="O63" s="47">
        <v>43534</v>
      </c>
      <c r="P63" s="47">
        <v>43544</v>
      </c>
      <c r="Q63" s="47">
        <v>43605</v>
      </c>
      <c r="R63" s="47">
        <v>43615</v>
      </c>
      <c r="S63" s="34"/>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s="6" customFormat="1" ht="109.5" customHeight="1">
      <c r="A64" s="34">
        <v>56</v>
      </c>
      <c r="B64" s="34" t="s">
        <v>302</v>
      </c>
      <c r="C64" s="34" t="s">
        <v>280</v>
      </c>
      <c r="D64" s="34"/>
      <c r="E64" s="34" t="s">
        <v>294</v>
      </c>
      <c r="F64" s="34" t="s">
        <v>303</v>
      </c>
      <c r="G64" s="38">
        <v>52.02</v>
      </c>
      <c r="H64" s="39"/>
      <c r="I64" s="39"/>
      <c r="J64" s="39"/>
      <c r="K64" s="38">
        <v>52.02</v>
      </c>
      <c r="L64" s="34" t="s">
        <v>33</v>
      </c>
      <c r="M64" s="34" t="s">
        <v>304</v>
      </c>
      <c r="N64" s="34" t="s">
        <v>232</v>
      </c>
      <c r="O64" s="47">
        <v>43534</v>
      </c>
      <c r="P64" s="47">
        <v>43544</v>
      </c>
      <c r="Q64" s="47">
        <v>43605</v>
      </c>
      <c r="R64" s="47">
        <v>43615</v>
      </c>
      <c r="S64" s="34"/>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row>
    <row r="65" spans="1:256" s="6" customFormat="1" ht="109.5" customHeight="1">
      <c r="A65" s="34">
        <v>57</v>
      </c>
      <c r="B65" s="34" t="s">
        <v>305</v>
      </c>
      <c r="C65" s="34" t="s">
        <v>306</v>
      </c>
      <c r="D65" s="34"/>
      <c r="E65" s="34" t="s">
        <v>294</v>
      </c>
      <c r="F65" s="34" t="s">
        <v>307</v>
      </c>
      <c r="G65" s="38">
        <v>28.739</v>
      </c>
      <c r="H65" s="39"/>
      <c r="I65" s="39"/>
      <c r="J65" s="39"/>
      <c r="K65" s="38">
        <v>28.739</v>
      </c>
      <c r="L65" s="34" t="s">
        <v>33</v>
      </c>
      <c r="M65" s="34" t="s">
        <v>308</v>
      </c>
      <c r="N65" s="34" t="s">
        <v>309</v>
      </c>
      <c r="O65" s="47">
        <v>43534</v>
      </c>
      <c r="P65" s="47">
        <v>43544</v>
      </c>
      <c r="Q65" s="47">
        <v>43605</v>
      </c>
      <c r="R65" s="47">
        <v>43615</v>
      </c>
      <c r="S65" s="34"/>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s="6" customFormat="1" ht="109.5" customHeight="1">
      <c r="A66" s="34">
        <v>58</v>
      </c>
      <c r="B66" s="34" t="s">
        <v>310</v>
      </c>
      <c r="C66" s="34" t="s">
        <v>311</v>
      </c>
      <c r="D66" s="34"/>
      <c r="E66" s="34" t="s">
        <v>312</v>
      </c>
      <c r="F66" s="34" t="s">
        <v>313</v>
      </c>
      <c r="G66" s="38">
        <v>94.889</v>
      </c>
      <c r="H66" s="39"/>
      <c r="I66" s="39"/>
      <c r="J66" s="39"/>
      <c r="K66" s="38">
        <v>94.889</v>
      </c>
      <c r="L66" s="34" t="s">
        <v>33</v>
      </c>
      <c r="M66" s="34" t="s">
        <v>314</v>
      </c>
      <c r="N66" s="34" t="s">
        <v>315</v>
      </c>
      <c r="O66" s="47">
        <v>43534</v>
      </c>
      <c r="P66" s="47">
        <v>43544</v>
      </c>
      <c r="Q66" s="47">
        <v>43605</v>
      </c>
      <c r="R66" s="47">
        <v>43615</v>
      </c>
      <c r="S66" s="34"/>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row>
    <row r="67" spans="1:256" s="6" customFormat="1" ht="109.5" customHeight="1">
      <c r="A67" s="34">
        <v>59</v>
      </c>
      <c r="B67" s="34" t="s">
        <v>316</v>
      </c>
      <c r="C67" s="34" t="s">
        <v>317</v>
      </c>
      <c r="D67" s="34"/>
      <c r="E67" s="34" t="s">
        <v>312</v>
      </c>
      <c r="F67" s="34" t="s">
        <v>318</v>
      </c>
      <c r="G67" s="38">
        <v>60.929</v>
      </c>
      <c r="H67" s="39"/>
      <c r="I67" s="39"/>
      <c r="J67" s="38">
        <v>60.929</v>
      </c>
      <c r="K67" s="39"/>
      <c r="L67" s="34" t="s">
        <v>33</v>
      </c>
      <c r="M67" s="34" t="s">
        <v>319</v>
      </c>
      <c r="N67" s="34" t="s">
        <v>40</v>
      </c>
      <c r="O67" s="47">
        <v>43534</v>
      </c>
      <c r="P67" s="47">
        <v>43544</v>
      </c>
      <c r="Q67" s="47">
        <v>43605</v>
      </c>
      <c r="R67" s="47">
        <v>43615</v>
      </c>
      <c r="S67" s="34"/>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s="6" customFormat="1" ht="109.5" customHeight="1">
      <c r="A68" s="34">
        <v>60</v>
      </c>
      <c r="B68" s="34" t="s">
        <v>320</v>
      </c>
      <c r="C68" s="34" t="s">
        <v>321</v>
      </c>
      <c r="D68" s="34"/>
      <c r="E68" s="34" t="s">
        <v>312</v>
      </c>
      <c r="F68" s="34" t="s">
        <v>322</v>
      </c>
      <c r="G68" s="38">
        <v>20.565</v>
      </c>
      <c r="H68" s="39"/>
      <c r="I68" s="39"/>
      <c r="J68" s="39"/>
      <c r="K68" s="38">
        <v>20.565</v>
      </c>
      <c r="L68" s="34" t="s">
        <v>33</v>
      </c>
      <c r="M68" s="34" t="s">
        <v>323</v>
      </c>
      <c r="N68" s="34" t="s">
        <v>324</v>
      </c>
      <c r="O68" s="47">
        <v>43534</v>
      </c>
      <c r="P68" s="47">
        <v>43544</v>
      </c>
      <c r="Q68" s="47">
        <v>43605</v>
      </c>
      <c r="R68" s="47">
        <v>43615</v>
      </c>
      <c r="S68" s="34"/>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s="6" customFormat="1" ht="109.5" customHeight="1">
      <c r="A69" s="34">
        <v>61</v>
      </c>
      <c r="B69" s="34" t="s">
        <v>325</v>
      </c>
      <c r="C69" s="34" t="s">
        <v>326</v>
      </c>
      <c r="D69" s="34"/>
      <c r="E69" s="34" t="s">
        <v>312</v>
      </c>
      <c r="F69" s="34" t="s">
        <v>327</v>
      </c>
      <c r="G69" s="38">
        <v>31.023</v>
      </c>
      <c r="H69" s="39"/>
      <c r="I69" s="39"/>
      <c r="J69" s="39"/>
      <c r="K69" s="38">
        <v>31.023</v>
      </c>
      <c r="L69" s="34" t="s">
        <v>33</v>
      </c>
      <c r="M69" s="34" t="s">
        <v>328</v>
      </c>
      <c r="N69" s="34" t="s">
        <v>55</v>
      </c>
      <c r="O69" s="47">
        <v>43534</v>
      </c>
      <c r="P69" s="47">
        <v>43544</v>
      </c>
      <c r="Q69" s="47">
        <v>43605</v>
      </c>
      <c r="R69" s="47">
        <v>43615</v>
      </c>
      <c r="S69" s="34"/>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s="6" customFormat="1" ht="109.5" customHeight="1">
      <c r="A70" s="34">
        <v>62</v>
      </c>
      <c r="B70" s="34" t="s">
        <v>329</v>
      </c>
      <c r="C70" s="34" t="s">
        <v>317</v>
      </c>
      <c r="D70" s="34"/>
      <c r="E70" s="34" t="s">
        <v>330</v>
      </c>
      <c r="F70" s="34" t="s">
        <v>331</v>
      </c>
      <c r="G70" s="38">
        <v>60.902</v>
      </c>
      <c r="H70" s="39"/>
      <c r="I70" s="39"/>
      <c r="J70" s="39"/>
      <c r="K70" s="38">
        <v>60.902</v>
      </c>
      <c r="L70" s="34" t="s">
        <v>33</v>
      </c>
      <c r="M70" s="34" t="s">
        <v>332</v>
      </c>
      <c r="N70" s="34" t="s">
        <v>40</v>
      </c>
      <c r="O70" s="47">
        <v>43534</v>
      </c>
      <c r="P70" s="47">
        <v>43544</v>
      </c>
      <c r="Q70" s="47">
        <v>43605</v>
      </c>
      <c r="R70" s="47">
        <v>43615</v>
      </c>
      <c r="S70" s="34"/>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s="6" customFormat="1" ht="109.5" customHeight="1">
      <c r="A71" s="34">
        <v>63</v>
      </c>
      <c r="B71" s="34" t="s">
        <v>333</v>
      </c>
      <c r="C71" s="34" t="s">
        <v>334</v>
      </c>
      <c r="D71" s="34"/>
      <c r="E71" s="34" t="s">
        <v>330</v>
      </c>
      <c r="F71" s="34" t="s">
        <v>335</v>
      </c>
      <c r="G71" s="38">
        <v>125.27</v>
      </c>
      <c r="H71" s="39"/>
      <c r="I71" s="39"/>
      <c r="J71" s="39"/>
      <c r="K71" s="38">
        <v>125.27</v>
      </c>
      <c r="L71" s="34" t="s">
        <v>33</v>
      </c>
      <c r="M71" s="34" t="s">
        <v>336</v>
      </c>
      <c r="N71" s="34" t="s">
        <v>337</v>
      </c>
      <c r="O71" s="47">
        <v>43534</v>
      </c>
      <c r="P71" s="47">
        <v>43544</v>
      </c>
      <c r="Q71" s="47">
        <v>43605</v>
      </c>
      <c r="R71" s="47">
        <v>43615</v>
      </c>
      <c r="S71" s="34"/>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s="6" customFormat="1" ht="109.5" customHeight="1">
      <c r="A72" s="34">
        <v>64</v>
      </c>
      <c r="B72" s="34" t="s">
        <v>338</v>
      </c>
      <c r="C72" s="34" t="s">
        <v>205</v>
      </c>
      <c r="D72" s="34"/>
      <c r="E72" s="34" t="s">
        <v>330</v>
      </c>
      <c r="F72" s="34" t="s">
        <v>176</v>
      </c>
      <c r="G72" s="38">
        <v>42.81</v>
      </c>
      <c r="H72" s="39"/>
      <c r="I72" s="39"/>
      <c r="J72" s="39"/>
      <c r="K72" s="38">
        <v>42.81</v>
      </c>
      <c r="L72" s="34" t="s">
        <v>33</v>
      </c>
      <c r="M72" s="34" t="s">
        <v>339</v>
      </c>
      <c r="N72" s="34" t="s">
        <v>203</v>
      </c>
      <c r="O72" s="47">
        <v>43534</v>
      </c>
      <c r="P72" s="47">
        <v>43544</v>
      </c>
      <c r="Q72" s="47">
        <v>43605</v>
      </c>
      <c r="R72" s="47">
        <v>43615</v>
      </c>
      <c r="S72" s="34"/>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s="6" customFormat="1" ht="109.5" customHeight="1">
      <c r="A73" s="34">
        <v>65</v>
      </c>
      <c r="B73" s="34" t="s">
        <v>340</v>
      </c>
      <c r="C73" s="34" t="s">
        <v>341</v>
      </c>
      <c r="D73" s="34"/>
      <c r="E73" s="34" t="s">
        <v>95</v>
      </c>
      <c r="F73" s="34" t="s">
        <v>342</v>
      </c>
      <c r="G73" s="38">
        <v>121.524</v>
      </c>
      <c r="H73" s="39"/>
      <c r="I73" s="39"/>
      <c r="J73" s="38">
        <v>121.524</v>
      </c>
      <c r="K73" s="39"/>
      <c r="L73" s="34" t="s">
        <v>33</v>
      </c>
      <c r="M73" s="34" t="s">
        <v>343</v>
      </c>
      <c r="N73" s="34" t="s">
        <v>344</v>
      </c>
      <c r="O73" s="47">
        <v>43534</v>
      </c>
      <c r="P73" s="47">
        <v>43544</v>
      </c>
      <c r="Q73" s="47">
        <v>43605</v>
      </c>
      <c r="R73" s="47">
        <v>43615</v>
      </c>
      <c r="S73" s="34"/>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s="6" customFormat="1" ht="109.5" customHeight="1">
      <c r="A74" s="34">
        <v>66</v>
      </c>
      <c r="B74" s="34" t="s">
        <v>345</v>
      </c>
      <c r="C74" s="34" t="s">
        <v>346</v>
      </c>
      <c r="D74" s="34"/>
      <c r="E74" s="34" t="s">
        <v>95</v>
      </c>
      <c r="F74" s="34" t="s">
        <v>347</v>
      </c>
      <c r="G74" s="38">
        <v>105.032</v>
      </c>
      <c r="H74" s="39"/>
      <c r="I74" s="39"/>
      <c r="J74" s="39"/>
      <c r="K74" s="38">
        <v>105.032</v>
      </c>
      <c r="L74" s="34" t="s">
        <v>33</v>
      </c>
      <c r="M74" s="34" t="s">
        <v>348</v>
      </c>
      <c r="N74" s="34" t="s">
        <v>218</v>
      </c>
      <c r="O74" s="47">
        <v>43534</v>
      </c>
      <c r="P74" s="47">
        <v>43544</v>
      </c>
      <c r="Q74" s="47">
        <v>43605</v>
      </c>
      <c r="R74" s="47">
        <v>43615</v>
      </c>
      <c r="S74" s="34"/>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s="6" customFormat="1" ht="109.5" customHeight="1">
      <c r="A75" s="34">
        <v>67</v>
      </c>
      <c r="B75" s="34" t="s">
        <v>349</v>
      </c>
      <c r="C75" s="34" t="s">
        <v>350</v>
      </c>
      <c r="D75" s="34"/>
      <c r="E75" s="34" t="s">
        <v>95</v>
      </c>
      <c r="F75" s="34" t="s">
        <v>351</v>
      </c>
      <c r="G75" s="38">
        <v>18.784</v>
      </c>
      <c r="H75" s="39"/>
      <c r="I75" s="39"/>
      <c r="J75" s="38">
        <v>18.784</v>
      </c>
      <c r="K75" s="39"/>
      <c r="L75" s="34" t="s">
        <v>33</v>
      </c>
      <c r="M75" s="34" t="s">
        <v>352</v>
      </c>
      <c r="N75" s="34" t="s">
        <v>353</v>
      </c>
      <c r="O75" s="47">
        <v>43534</v>
      </c>
      <c r="P75" s="47">
        <v>43544</v>
      </c>
      <c r="Q75" s="47">
        <v>43605</v>
      </c>
      <c r="R75" s="47">
        <v>43615</v>
      </c>
      <c r="S75" s="34"/>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s="6" customFormat="1" ht="109.5" customHeight="1">
      <c r="A76" s="34">
        <v>68</v>
      </c>
      <c r="B76" s="34" t="s">
        <v>354</v>
      </c>
      <c r="C76" s="34" t="s">
        <v>355</v>
      </c>
      <c r="D76" s="34"/>
      <c r="E76" s="34" t="s">
        <v>95</v>
      </c>
      <c r="F76" s="34" t="s">
        <v>356</v>
      </c>
      <c r="G76" s="38">
        <v>50.642</v>
      </c>
      <c r="H76" s="39"/>
      <c r="I76" s="39"/>
      <c r="J76" s="39"/>
      <c r="K76" s="38">
        <v>50.642</v>
      </c>
      <c r="L76" s="34" t="s">
        <v>33</v>
      </c>
      <c r="M76" s="34" t="s">
        <v>357</v>
      </c>
      <c r="N76" s="34" t="s">
        <v>192</v>
      </c>
      <c r="O76" s="47">
        <v>43534</v>
      </c>
      <c r="P76" s="47">
        <v>43544</v>
      </c>
      <c r="Q76" s="47">
        <v>43605</v>
      </c>
      <c r="R76" s="47">
        <v>43615</v>
      </c>
      <c r="S76" s="34"/>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s="6" customFormat="1" ht="109.5" customHeight="1">
      <c r="A77" s="34">
        <v>69</v>
      </c>
      <c r="B77" s="34" t="s">
        <v>358</v>
      </c>
      <c r="C77" s="34" t="s">
        <v>37</v>
      </c>
      <c r="D77" s="34"/>
      <c r="E77" s="34" t="s">
        <v>95</v>
      </c>
      <c r="F77" s="34" t="s">
        <v>359</v>
      </c>
      <c r="G77" s="38">
        <v>30.361</v>
      </c>
      <c r="H77" s="39"/>
      <c r="I77" s="39"/>
      <c r="J77" s="38">
        <v>30.361</v>
      </c>
      <c r="K77" s="39"/>
      <c r="L77" s="34" t="s">
        <v>33</v>
      </c>
      <c r="M77" s="34" t="s">
        <v>106</v>
      </c>
      <c r="N77" s="34" t="s">
        <v>107</v>
      </c>
      <c r="O77" s="47">
        <v>43534</v>
      </c>
      <c r="P77" s="47">
        <v>43544</v>
      </c>
      <c r="Q77" s="47">
        <v>43605</v>
      </c>
      <c r="R77" s="47">
        <v>43615</v>
      </c>
      <c r="S77" s="34"/>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s="6" customFormat="1" ht="109.5" customHeight="1">
      <c r="A78" s="34">
        <v>70</v>
      </c>
      <c r="B78" s="34" t="s">
        <v>360</v>
      </c>
      <c r="C78" s="34" t="s">
        <v>361</v>
      </c>
      <c r="D78" s="34"/>
      <c r="E78" s="34" t="s">
        <v>95</v>
      </c>
      <c r="F78" s="34" t="s">
        <v>362</v>
      </c>
      <c r="G78" s="38">
        <v>64.278</v>
      </c>
      <c r="H78" s="39"/>
      <c r="I78" s="39"/>
      <c r="J78" s="39"/>
      <c r="K78" s="38">
        <v>64.278</v>
      </c>
      <c r="L78" s="34" t="s">
        <v>33</v>
      </c>
      <c r="M78" s="34" t="s">
        <v>363</v>
      </c>
      <c r="N78" s="34" t="s">
        <v>364</v>
      </c>
      <c r="O78" s="47">
        <v>43534</v>
      </c>
      <c r="P78" s="47">
        <v>43544</v>
      </c>
      <c r="Q78" s="47">
        <v>43605</v>
      </c>
      <c r="R78" s="47">
        <v>43615</v>
      </c>
      <c r="S78" s="34"/>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s="6" customFormat="1" ht="109.5" customHeight="1">
      <c r="A79" s="34">
        <v>71</v>
      </c>
      <c r="B79" s="34" t="s">
        <v>365</v>
      </c>
      <c r="C79" s="34" t="s">
        <v>366</v>
      </c>
      <c r="D79" s="34"/>
      <c r="E79" s="34" t="s">
        <v>110</v>
      </c>
      <c r="F79" s="34" t="s">
        <v>367</v>
      </c>
      <c r="G79" s="38">
        <v>122.21</v>
      </c>
      <c r="H79" s="39"/>
      <c r="I79" s="39"/>
      <c r="J79" s="39"/>
      <c r="K79" s="38">
        <v>122.21</v>
      </c>
      <c r="L79" s="34" t="s">
        <v>33</v>
      </c>
      <c r="M79" s="34" t="s">
        <v>368</v>
      </c>
      <c r="N79" s="34" t="s">
        <v>124</v>
      </c>
      <c r="O79" s="47">
        <v>43534</v>
      </c>
      <c r="P79" s="47">
        <v>43544</v>
      </c>
      <c r="Q79" s="47">
        <v>43605</v>
      </c>
      <c r="R79" s="47">
        <v>43615</v>
      </c>
      <c r="S79" s="34"/>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s="6" customFormat="1" ht="109.5" customHeight="1">
      <c r="A80" s="34">
        <v>72</v>
      </c>
      <c r="B80" s="34" t="s">
        <v>369</v>
      </c>
      <c r="C80" s="34" t="s">
        <v>370</v>
      </c>
      <c r="D80" s="34"/>
      <c r="E80" s="34" t="s">
        <v>121</v>
      </c>
      <c r="F80" s="34" t="s">
        <v>371</v>
      </c>
      <c r="G80" s="38">
        <v>94.084</v>
      </c>
      <c r="H80" s="39"/>
      <c r="I80" s="39"/>
      <c r="J80" s="39"/>
      <c r="K80" s="38">
        <v>94.084</v>
      </c>
      <c r="L80" s="34" t="s">
        <v>33</v>
      </c>
      <c r="M80" s="34" t="s">
        <v>372</v>
      </c>
      <c r="N80" s="34" t="s">
        <v>107</v>
      </c>
      <c r="O80" s="47">
        <v>43534</v>
      </c>
      <c r="P80" s="47">
        <v>43544</v>
      </c>
      <c r="Q80" s="47">
        <v>43605</v>
      </c>
      <c r="R80" s="47">
        <v>43615</v>
      </c>
      <c r="S80" s="34"/>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s="6" customFormat="1" ht="109.5" customHeight="1">
      <c r="A81" s="34">
        <v>73</v>
      </c>
      <c r="B81" s="34" t="s">
        <v>373</v>
      </c>
      <c r="C81" s="34" t="s">
        <v>374</v>
      </c>
      <c r="D81" s="34"/>
      <c r="E81" s="34" t="s">
        <v>127</v>
      </c>
      <c r="F81" s="34" t="s">
        <v>375</v>
      </c>
      <c r="G81" s="38">
        <v>71.807</v>
      </c>
      <c r="H81" s="39"/>
      <c r="I81" s="39"/>
      <c r="J81" s="38">
        <v>71.807</v>
      </c>
      <c r="K81" s="39"/>
      <c r="L81" s="34" t="s">
        <v>33</v>
      </c>
      <c r="M81" s="34" t="s">
        <v>376</v>
      </c>
      <c r="N81" s="34" t="s">
        <v>173</v>
      </c>
      <c r="O81" s="47">
        <v>43534</v>
      </c>
      <c r="P81" s="47">
        <v>43544</v>
      </c>
      <c r="Q81" s="47">
        <v>43605</v>
      </c>
      <c r="R81" s="47">
        <v>43615</v>
      </c>
      <c r="S81" s="34"/>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256" s="6" customFormat="1" ht="109.5" customHeight="1">
      <c r="A82" s="34">
        <v>74</v>
      </c>
      <c r="B82" s="34" t="s">
        <v>377</v>
      </c>
      <c r="C82" s="34" t="s">
        <v>162</v>
      </c>
      <c r="D82" s="34"/>
      <c r="E82" s="34" t="s">
        <v>127</v>
      </c>
      <c r="F82" s="34" t="s">
        <v>378</v>
      </c>
      <c r="G82" s="38">
        <v>76.271</v>
      </c>
      <c r="H82" s="39"/>
      <c r="I82" s="39"/>
      <c r="J82" s="38">
        <v>76.271</v>
      </c>
      <c r="K82" s="39"/>
      <c r="L82" s="34" t="s">
        <v>33</v>
      </c>
      <c r="M82" s="34" t="s">
        <v>379</v>
      </c>
      <c r="N82" s="34" t="s">
        <v>218</v>
      </c>
      <c r="O82" s="47">
        <v>43534</v>
      </c>
      <c r="P82" s="47">
        <v>43544</v>
      </c>
      <c r="Q82" s="47">
        <v>43605</v>
      </c>
      <c r="R82" s="47">
        <v>43615</v>
      </c>
      <c r="S82" s="34"/>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256" s="6" customFormat="1" ht="109.5" customHeight="1">
      <c r="A83" s="34">
        <v>75</v>
      </c>
      <c r="B83" s="34" t="s">
        <v>380</v>
      </c>
      <c r="C83" s="34" t="s">
        <v>381</v>
      </c>
      <c r="D83" s="34"/>
      <c r="E83" s="34" t="s">
        <v>127</v>
      </c>
      <c r="F83" s="34" t="s">
        <v>382</v>
      </c>
      <c r="G83" s="38">
        <v>80.04</v>
      </c>
      <c r="H83" s="39"/>
      <c r="I83" s="39"/>
      <c r="J83" s="39"/>
      <c r="K83" s="38">
        <v>80.04</v>
      </c>
      <c r="L83" s="34" t="s">
        <v>33</v>
      </c>
      <c r="M83" s="34" t="s">
        <v>383</v>
      </c>
      <c r="N83" s="34" t="s">
        <v>384</v>
      </c>
      <c r="O83" s="47">
        <v>43534</v>
      </c>
      <c r="P83" s="47">
        <v>43544</v>
      </c>
      <c r="Q83" s="47">
        <v>43605</v>
      </c>
      <c r="R83" s="47">
        <v>43615</v>
      </c>
      <c r="S83" s="34"/>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1:256" s="6" customFormat="1" ht="109.5" customHeight="1">
      <c r="A84" s="34">
        <v>76</v>
      </c>
      <c r="B84" s="34" t="s">
        <v>385</v>
      </c>
      <c r="C84" s="34" t="s">
        <v>386</v>
      </c>
      <c r="D84" s="34"/>
      <c r="E84" s="34" t="s">
        <v>127</v>
      </c>
      <c r="F84" s="34" t="s">
        <v>387</v>
      </c>
      <c r="G84" s="38">
        <v>120.69</v>
      </c>
      <c r="H84" s="39"/>
      <c r="I84" s="39"/>
      <c r="J84" s="39"/>
      <c r="K84" s="38">
        <v>120.69</v>
      </c>
      <c r="L84" s="34" t="s">
        <v>33</v>
      </c>
      <c r="M84" s="34" t="s">
        <v>388</v>
      </c>
      <c r="N84" s="34" t="s">
        <v>389</v>
      </c>
      <c r="O84" s="47">
        <v>43534</v>
      </c>
      <c r="P84" s="47">
        <v>43544</v>
      </c>
      <c r="Q84" s="47">
        <v>43605</v>
      </c>
      <c r="R84" s="47">
        <v>43615</v>
      </c>
      <c r="S84" s="34"/>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row>
    <row r="85" spans="1:256" s="6" customFormat="1" ht="109.5" customHeight="1">
      <c r="A85" s="34">
        <v>77</v>
      </c>
      <c r="B85" s="34" t="s">
        <v>390</v>
      </c>
      <c r="C85" s="34" t="s">
        <v>280</v>
      </c>
      <c r="D85" s="34"/>
      <c r="E85" s="34" t="s">
        <v>127</v>
      </c>
      <c r="F85" s="34" t="s">
        <v>391</v>
      </c>
      <c r="G85" s="38">
        <v>69.68</v>
      </c>
      <c r="H85" s="39"/>
      <c r="I85" s="39"/>
      <c r="J85" s="39"/>
      <c r="K85" s="38">
        <v>69.68</v>
      </c>
      <c r="L85" s="34" t="s">
        <v>33</v>
      </c>
      <c r="M85" s="34" t="s">
        <v>332</v>
      </c>
      <c r="N85" s="34" t="s">
        <v>392</v>
      </c>
      <c r="O85" s="47">
        <v>43534</v>
      </c>
      <c r="P85" s="47">
        <v>43544</v>
      </c>
      <c r="Q85" s="47">
        <v>43605</v>
      </c>
      <c r="R85" s="47">
        <v>43615</v>
      </c>
      <c r="S85" s="34"/>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row>
    <row r="86" spans="1:256" s="6" customFormat="1" ht="109.5" customHeight="1">
      <c r="A86" s="34">
        <v>78</v>
      </c>
      <c r="B86" s="34" t="s">
        <v>393</v>
      </c>
      <c r="C86" s="34" t="s">
        <v>394</v>
      </c>
      <c r="D86" s="34"/>
      <c r="E86" s="34" t="s">
        <v>127</v>
      </c>
      <c r="F86" s="34" t="s">
        <v>395</v>
      </c>
      <c r="G86" s="38">
        <v>217.99</v>
      </c>
      <c r="H86" s="39"/>
      <c r="I86" s="39"/>
      <c r="J86" s="39"/>
      <c r="K86" s="38">
        <v>217.99</v>
      </c>
      <c r="L86" s="34" t="s">
        <v>33</v>
      </c>
      <c r="M86" s="34" t="s">
        <v>396</v>
      </c>
      <c r="N86" s="34" t="s">
        <v>178</v>
      </c>
      <c r="O86" s="47">
        <v>43534</v>
      </c>
      <c r="P86" s="47">
        <v>43544</v>
      </c>
      <c r="Q86" s="47">
        <v>43605</v>
      </c>
      <c r="R86" s="47">
        <v>43615</v>
      </c>
      <c r="S86" s="34"/>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row>
    <row r="87" spans="1:256" s="6" customFormat="1" ht="109.5" customHeight="1">
      <c r="A87" s="34">
        <v>79</v>
      </c>
      <c r="B87" s="34" t="s">
        <v>397</v>
      </c>
      <c r="C87" s="34" t="s">
        <v>398</v>
      </c>
      <c r="D87" s="34"/>
      <c r="E87" s="34" t="s">
        <v>127</v>
      </c>
      <c r="F87" s="34" t="s">
        <v>399</v>
      </c>
      <c r="G87" s="38">
        <v>70.23</v>
      </c>
      <c r="H87" s="39"/>
      <c r="I87" s="39"/>
      <c r="J87" s="39"/>
      <c r="K87" s="38">
        <v>70.23</v>
      </c>
      <c r="L87" s="34" t="s">
        <v>33</v>
      </c>
      <c r="M87" s="34" t="s">
        <v>400</v>
      </c>
      <c r="N87" s="34" t="s">
        <v>401</v>
      </c>
      <c r="O87" s="47">
        <v>43534</v>
      </c>
      <c r="P87" s="47">
        <v>43544</v>
      </c>
      <c r="Q87" s="47">
        <v>43605</v>
      </c>
      <c r="R87" s="47">
        <v>43615</v>
      </c>
      <c r="S87" s="34"/>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row>
    <row r="88" spans="1:256" s="6" customFormat="1" ht="109.5" customHeight="1">
      <c r="A88" s="34">
        <v>80</v>
      </c>
      <c r="B88" s="34" t="s">
        <v>402</v>
      </c>
      <c r="C88" s="34" t="s">
        <v>403</v>
      </c>
      <c r="D88" s="34"/>
      <c r="E88" s="34" t="s">
        <v>127</v>
      </c>
      <c r="F88" s="34" t="s">
        <v>404</v>
      </c>
      <c r="G88" s="38">
        <v>155.31</v>
      </c>
      <c r="H88" s="39"/>
      <c r="I88" s="38">
        <v>155.31</v>
      </c>
      <c r="J88" s="39"/>
      <c r="K88" s="39"/>
      <c r="L88" s="34" t="s">
        <v>33</v>
      </c>
      <c r="M88" s="34" t="s">
        <v>405</v>
      </c>
      <c r="N88" s="34" t="s">
        <v>406</v>
      </c>
      <c r="O88" s="47">
        <v>43534</v>
      </c>
      <c r="P88" s="47">
        <v>43544</v>
      </c>
      <c r="Q88" s="47">
        <v>43605</v>
      </c>
      <c r="R88" s="47">
        <v>43615</v>
      </c>
      <c r="S88" s="34"/>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row>
    <row r="89" spans="1:256" s="6" customFormat="1" ht="109.5" customHeight="1">
      <c r="A89" s="34">
        <v>81</v>
      </c>
      <c r="B89" s="34" t="s">
        <v>407</v>
      </c>
      <c r="C89" s="34" t="s">
        <v>408</v>
      </c>
      <c r="D89" s="34"/>
      <c r="E89" s="34" t="s">
        <v>127</v>
      </c>
      <c r="F89" s="34" t="s">
        <v>409</v>
      </c>
      <c r="G89" s="38">
        <v>201.65</v>
      </c>
      <c r="H89" s="39"/>
      <c r="I89" s="38">
        <v>201.65</v>
      </c>
      <c r="J89" s="39"/>
      <c r="K89" s="39"/>
      <c r="L89" s="34" t="s">
        <v>33</v>
      </c>
      <c r="M89" s="34" t="s">
        <v>410</v>
      </c>
      <c r="N89" s="34" t="s">
        <v>411</v>
      </c>
      <c r="O89" s="47">
        <v>43534</v>
      </c>
      <c r="P89" s="47">
        <v>43544</v>
      </c>
      <c r="Q89" s="47">
        <v>43605</v>
      </c>
      <c r="R89" s="47">
        <v>43615</v>
      </c>
      <c r="S89" s="34"/>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row>
    <row r="90" spans="1:256" s="6" customFormat="1" ht="109.5" customHeight="1">
      <c r="A90" s="34">
        <v>82</v>
      </c>
      <c r="B90" s="34" t="s">
        <v>412</v>
      </c>
      <c r="C90" s="34" t="s">
        <v>413</v>
      </c>
      <c r="D90" s="34"/>
      <c r="E90" s="34" t="s">
        <v>127</v>
      </c>
      <c r="F90" s="34" t="s">
        <v>414</v>
      </c>
      <c r="G90" s="38">
        <v>121.65</v>
      </c>
      <c r="H90" s="39"/>
      <c r="I90" s="38">
        <v>121.65</v>
      </c>
      <c r="J90" s="39"/>
      <c r="K90" s="39"/>
      <c r="L90" s="34" t="s">
        <v>33</v>
      </c>
      <c r="M90" s="34" t="s">
        <v>415</v>
      </c>
      <c r="N90" s="34" t="s">
        <v>416</v>
      </c>
      <c r="O90" s="47">
        <v>43534</v>
      </c>
      <c r="P90" s="47">
        <v>43544</v>
      </c>
      <c r="Q90" s="47">
        <v>43605</v>
      </c>
      <c r="R90" s="47">
        <v>43615</v>
      </c>
      <c r="S90" s="34"/>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row>
    <row r="91" spans="1:256" s="6" customFormat="1" ht="109.5" customHeight="1">
      <c r="A91" s="34">
        <v>83</v>
      </c>
      <c r="B91" s="34" t="s">
        <v>417</v>
      </c>
      <c r="C91" s="34" t="s">
        <v>418</v>
      </c>
      <c r="D91" s="34"/>
      <c r="E91" s="34" t="s">
        <v>127</v>
      </c>
      <c r="F91" s="34" t="s">
        <v>419</v>
      </c>
      <c r="G91" s="38">
        <v>80.85</v>
      </c>
      <c r="H91" s="39"/>
      <c r="I91" s="38">
        <v>80.85</v>
      </c>
      <c r="J91" s="39"/>
      <c r="K91" s="39"/>
      <c r="L91" s="34" t="s">
        <v>33</v>
      </c>
      <c r="M91" s="34" t="s">
        <v>420</v>
      </c>
      <c r="N91" s="34" t="s">
        <v>421</v>
      </c>
      <c r="O91" s="47">
        <v>43534</v>
      </c>
      <c r="P91" s="47">
        <v>43544</v>
      </c>
      <c r="Q91" s="47">
        <v>43605</v>
      </c>
      <c r="R91" s="47">
        <v>43615</v>
      </c>
      <c r="S91" s="34"/>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row>
    <row r="92" spans="1:256" s="6" customFormat="1" ht="109.5" customHeight="1">
      <c r="A92" s="34">
        <v>84</v>
      </c>
      <c r="B92" s="34" t="s">
        <v>422</v>
      </c>
      <c r="C92" s="34" t="s">
        <v>423</v>
      </c>
      <c r="D92" s="34"/>
      <c r="E92" s="34" t="s">
        <v>127</v>
      </c>
      <c r="F92" s="34" t="s">
        <v>424</v>
      </c>
      <c r="G92" s="38">
        <v>100.45</v>
      </c>
      <c r="H92" s="39"/>
      <c r="I92" s="38">
        <v>100.45</v>
      </c>
      <c r="J92" s="39"/>
      <c r="K92" s="39"/>
      <c r="L92" s="34" t="s">
        <v>33</v>
      </c>
      <c r="M92" s="34" t="s">
        <v>425</v>
      </c>
      <c r="N92" s="34" t="s">
        <v>134</v>
      </c>
      <c r="O92" s="47">
        <v>43534</v>
      </c>
      <c r="P92" s="47">
        <v>43544</v>
      </c>
      <c r="Q92" s="47">
        <v>43605</v>
      </c>
      <c r="R92" s="47">
        <v>43615</v>
      </c>
      <c r="S92" s="34"/>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row>
    <row r="93" spans="1:256" s="6" customFormat="1" ht="109.5" customHeight="1">
      <c r="A93" s="34">
        <v>85</v>
      </c>
      <c r="B93" s="34" t="s">
        <v>426</v>
      </c>
      <c r="C93" s="34" t="s">
        <v>427</v>
      </c>
      <c r="D93" s="34"/>
      <c r="E93" s="34" t="s">
        <v>255</v>
      </c>
      <c r="F93" s="34" t="s">
        <v>428</v>
      </c>
      <c r="G93" s="38">
        <v>90.76</v>
      </c>
      <c r="H93" s="39"/>
      <c r="I93" s="39"/>
      <c r="J93" s="38">
        <v>90.76</v>
      </c>
      <c r="K93" s="39"/>
      <c r="L93" s="34" t="s">
        <v>33</v>
      </c>
      <c r="M93" s="34" t="s">
        <v>429</v>
      </c>
      <c r="N93" s="34" t="s">
        <v>430</v>
      </c>
      <c r="O93" s="47">
        <v>43534</v>
      </c>
      <c r="P93" s="47">
        <v>43544</v>
      </c>
      <c r="Q93" s="47">
        <v>43605</v>
      </c>
      <c r="R93" s="47">
        <v>43615</v>
      </c>
      <c r="S93" s="34"/>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row>
    <row r="94" spans="1:256" s="6" customFormat="1" ht="109.5" customHeight="1">
      <c r="A94" s="34">
        <v>86</v>
      </c>
      <c r="B94" s="34" t="s">
        <v>431</v>
      </c>
      <c r="C94" s="34" t="s">
        <v>432</v>
      </c>
      <c r="D94" s="34"/>
      <c r="E94" s="34" t="s">
        <v>255</v>
      </c>
      <c r="F94" s="34" t="s">
        <v>433</v>
      </c>
      <c r="G94" s="38">
        <v>82.08</v>
      </c>
      <c r="H94" s="39"/>
      <c r="I94" s="39"/>
      <c r="J94" s="38">
        <v>82.08</v>
      </c>
      <c r="K94" s="39"/>
      <c r="L94" s="34" t="s">
        <v>33</v>
      </c>
      <c r="M94" s="34" t="s">
        <v>262</v>
      </c>
      <c r="N94" s="34" t="s">
        <v>315</v>
      </c>
      <c r="O94" s="47">
        <v>43534</v>
      </c>
      <c r="P94" s="47">
        <v>43544</v>
      </c>
      <c r="Q94" s="47">
        <v>43605</v>
      </c>
      <c r="R94" s="47">
        <v>43615</v>
      </c>
      <c r="S94" s="34"/>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row>
    <row r="95" spans="1:256" s="6" customFormat="1" ht="109.5" customHeight="1">
      <c r="A95" s="34">
        <v>87</v>
      </c>
      <c r="B95" s="34" t="s">
        <v>434</v>
      </c>
      <c r="C95" s="34" t="s">
        <v>435</v>
      </c>
      <c r="D95" s="34"/>
      <c r="E95" s="34" t="s">
        <v>255</v>
      </c>
      <c r="F95" s="34" t="s">
        <v>436</v>
      </c>
      <c r="G95" s="38">
        <v>41.31</v>
      </c>
      <c r="H95" s="39"/>
      <c r="I95" s="39"/>
      <c r="J95" s="38">
        <v>41.31</v>
      </c>
      <c r="K95" s="39"/>
      <c r="L95" s="34" t="s">
        <v>33</v>
      </c>
      <c r="M95" s="34" t="s">
        <v>437</v>
      </c>
      <c r="N95" s="34" t="s">
        <v>438</v>
      </c>
      <c r="O95" s="47">
        <v>43534</v>
      </c>
      <c r="P95" s="47">
        <v>43544</v>
      </c>
      <c r="Q95" s="47">
        <v>43605</v>
      </c>
      <c r="R95" s="47">
        <v>43615</v>
      </c>
      <c r="S95" s="34"/>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row>
    <row r="96" spans="1:256" s="6" customFormat="1" ht="109.5" customHeight="1">
      <c r="A96" s="34">
        <v>88</v>
      </c>
      <c r="B96" s="34" t="s">
        <v>439</v>
      </c>
      <c r="C96" s="34" t="s">
        <v>440</v>
      </c>
      <c r="D96" s="34"/>
      <c r="E96" s="34" t="s">
        <v>147</v>
      </c>
      <c r="F96" s="34" t="s">
        <v>441</v>
      </c>
      <c r="G96" s="38">
        <v>61.06</v>
      </c>
      <c r="H96" s="39"/>
      <c r="I96" s="39"/>
      <c r="J96" s="38">
        <v>61.06</v>
      </c>
      <c r="K96" s="39"/>
      <c r="L96" s="34" t="s">
        <v>33</v>
      </c>
      <c r="M96" s="34" t="s">
        <v>442</v>
      </c>
      <c r="N96" s="34" t="s">
        <v>443</v>
      </c>
      <c r="O96" s="47">
        <v>43534</v>
      </c>
      <c r="P96" s="47">
        <v>43544</v>
      </c>
      <c r="Q96" s="47">
        <v>43605</v>
      </c>
      <c r="R96" s="47">
        <v>43615</v>
      </c>
      <c r="S96" s="34"/>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row>
    <row r="97" spans="1:256" s="6" customFormat="1" ht="109.5" customHeight="1">
      <c r="A97" s="34">
        <v>89</v>
      </c>
      <c r="B97" s="34" t="s">
        <v>444</v>
      </c>
      <c r="C97" s="34" t="s">
        <v>120</v>
      </c>
      <c r="D97" s="34"/>
      <c r="E97" s="34" t="s">
        <v>147</v>
      </c>
      <c r="F97" s="34" t="s">
        <v>445</v>
      </c>
      <c r="G97" s="38">
        <v>32.39</v>
      </c>
      <c r="H97" s="39"/>
      <c r="I97" s="39"/>
      <c r="J97" s="38">
        <v>32.39</v>
      </c>
      <c r="K97" s="39"/>
      <c r="L97" s="34" t="s">
        <v>33</v>
      </c>
      <c r="M97" s="34" t="s">
        <v>446</v>
      </c>
      <c r="N97" s="34" t="s">
        <v>447</v>
      </c>
      <c r="O97" s="47">
        <v>43534</v>
      </c>
      <c r="P97" s="47">
        <v>43544</v>
      </c>
      <c r="Q97" s="47">
        <v>43605</v>
      </c>
      <c r="R97" s="47">
        <v>43615</v>
      </c>
      <c r="S97" s="34"/>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row>
    <row r="98" spans="1:256" s="6" customFormat="1" ht="109.5" customHeight="1">
      <c r="A98" s="34">
        <v>90</v>
      </c>
      <c r="B98" s="34" t="s">
        <v>448</v>
      </c>
      <c r="C98" s="34" t="s">
        <v>449</v>
      </c>
      <c r="D98" s="34"/>
      <c r="E98" s="34" t="s">
        <v>95</v>
      </c>
      <c r="F98" s="34" t="s">
        <v>450</v>
      </c>
      <c r="G98" s="34">
        <v>105.22</v>
      </c>
      <c r="H98" s="34"/>
      <c r="I98" s="34">
        <v>105.22</v>
      </c>
      <c r="J98" s="34"/>
      <c r="K98" s="48"/>
      <c r="L98" s="34" t="s">
        <v>33</v>
      </c>
      <c r="M98" s="34" t="s">
        <v>451</v>
      </c>
      <c r="N98" s="34" t="s">
        <v>452</v>
      </c>
      <c r="O98" s="47">
        <v>43534</v>
      </c>
      <c r="P98" s="47">
        <v>43544</v>
      </c>
      <c r="Q98" s="47">
        <v>43605</v>
      </c>
      <c r="R98" s="47">
        <v>43615</v>
      </c>
      <c r="S98" s="34"/>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row>
    <row r="99" spans="1:256" s="6" customFormat="1" ht="109.5" customHeight="1">
      <c r="A99" s="34">
        <v>91</v>
      </c>
      <c r="B99" s="34" t="s">
        <v>453</v>
      </c>
      <c r="C99" s="34" t="s">
        <v>454</v>
      </c>
      <c r="D99" s="34"/>
      <c r="E99" s="34" t="s">
        <v>95</v>
      </c>
      <c r="F99" s="34" t="s">
        <v>455</v>
      </c>
      <c r="G99" s="34">
        <v>126.32</v>
      </c>
      <c r="H99" s="34"/>
      <c r="I99" s="34">
        <v>126.32</v>
      </c>
      <c r="J99" s="34"/>
      <c r="K99" s="48"/>
      <c r="L99" s="34" t="s">
        <v>33</v>
      </c>
      <c r="M99" s="34" t="s">
        <v>456</v>
      </c>
      <c r="N99" s="34" t="s">
        <v>457</v>
      </c>
      <c r="O99" s="47">
        <v>43534</v>
      </c>
      <c r="P99" s="47">
        <v>43544</v>
      </c>
      <c r="Q99" s="47">
        <v>43605</v>
      </c>
      <c r="R99" s="47">
        <v>43615</v>
      </c>
      <c r="S99" s="34"/>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row>
    <row r="100" spans="1:256" s="6" customFormat="1" ht="109.5" customHeight="1">
      <c r="A100" s="34">
        <v>92</v>
      </c>
      <c r="B100" s="34" t="s">
        <v>458</v>
      </c>
      <c r="C100" s="34" t="s">
        <v>459</v>
      </c>
      <c r="D100" s="34"/>
      <c r="E100" s="34" t="s">
        <v>95</v>
      </c>
      <c r="F100" s="34" t="s">
        <v>460</v>
      </c>
      <c r="G100" s="34">
        <v>117.05</v>
      </c>
      <c r="H100" s="34"/>
      <c r="I100" s="34">
        <v>117.05</v>
      </c>
      <c r="J100" s="34"/>
      <c r="K100" s="48"/>
      <c r="L100" s="34" t="s">
        <v>33</v>
      </c>
      <c r="M100" s="34" t="s">
        <v>461</v>
      </c>
      <c r="N100" s="34" t="s">
        <v>462</v>
      </c>
      <c r="O100" s="47">
        <v>43534</v>
      </c>
      <c r="P100" s="47">
        <v>43544</v>
      </c>
      <c r="Q100" s="47">
        <v>43605</v>
      </c>
      <c r="R100" s="47">
        <v>43615</v>
      </c>
      <c r="S100" s="34"/>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row>
    <row r="101" spans="1:256" s="6" customFormat="1" ht="109.5" customHeight="1">
      <c r="A101" s="34">
        <v>93</v>
      </c>
      <c r="B101" s="34" t="s">
        <v>463</v>
      </c>
      <c r="C101" s="34" t="s">
        <v>464</v>
      </c>
      <c r="D101" s="34"/>
      <c r="E101" s="34" t="s">
        <v>330</v>
      </c>
      <c r="F101" s="34" t="s">
        <v>465</v>
      </c>
      <c r="G101" s="34">
        <v>100.5</v>
      </c>
      <c r="H101" s="34"/>
      <c r="I101" s="34"/>
      <c r="J101" s="34">
        <v>100.5</v>
      </c>
      <c r="K101" s="48"/>
      <c r="L101" s="34" t="s">
        <v>33</v>
      </c>
      <c r="M101" s="34" t="s">
        <v>466</v>
      </c>
      <c r="N101" s="34" t="s">
        <v>467</v>
      </c>
      <c r="O101" s="47">
        <v>43534</v>
      </c>
      <c r="P101" s="47">
        <v>43544</v>
      </c>
      <c r="Q101" s="47">
        <v>43605</v>
      </c>
      <c r="R101" s="47">
        <v>43615</v>
      </c>
      <c r="S101" s="34"/>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row>
    <row r="102" spans="1:256" s="6" customFormat="1" ht="109.5" customHeight="1">
      <c r="A102" s="34">
        <v>94</v>
      </c>
      <c r="B102" s="34" t="s">
        <v>468</v>
      </c>
      <c r="C102" s="34" t="s">
        <v>469</v>
      </c>
      <c r="D102" s="34"/>
      <c r="E102" s="34" t="s">
        <v>330</v>
      </c>
      <c r="F102" s="34" t="s">
        <v>470</v>
      </c>
      <c r="G102" s="34">
        <v>150.56</v>
      </c>
      <c r="H102" s="34"/>
      <c r="I102" s="34"/>
      <c r="J102" s="34">
        <v>150.56</v>
      </c>
      <c r="K102" s="48"/>
      <c r="L102" s="34" t="s">
        <v>33</v>
      </c>
      <c r="M102" s="34" t="s">
        <v>471</v>
      </c>
      <c r="N102" s="34" t="s">
        <v>472</v>
      </c>
      <c r="O102" s="47">
        <v>43534</v>
      </c>
      <c r="P102" s="47">
        <v>43544</v>
      </c>
      <c r="Q102" s="47">
        <v>43605</v>
      </c>
      <c r="R102" s="47">
        <v>43615</v>
      </c>
      <c r="S102" s="34"/>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row>
    <row r="103" spans="1:256" s="6" customFormat="1" ht="109.5" customHeight="1">
      <c r="A103" s="34">
        <v>95</v>
      </c>
      <c r="B103" s="34" t="s">
        <v>473</v>
      </c>
      <c r="C103" s="34" t="s">
        <v>47</v>
      </c>
      <c r="D103" s="34"/>
      <c r="E103" s="34" t="s">
        <v>330</v>
      </c>
      <c r="F103" s="34" t="s">
        <v>474</v>
      </c>
      <c r="G103" s="34">
        <v>52.6</v>
      </c>
      <c r="H103" s="34"/>
      <c r="I103" s="34"/>
      <c r="J103" s="34">
        <v>52.6</v>
      </c>
      <c r="K103" s="48"/>
      <c r="L103" s="34" t="s">
        <v>33</v>
      </c>
      <c r="M103" s="34" t="s">
        <v>277</v>
      </c>
      <c r="N103" s="34" t="s">
        <v>183</v>
      </c>
      <c r="O103" s="47">
        <v>43534</v>
      </c>
      <c r="P103" s="47">
        <v>43544</v>
      </c>
      <c r="Q103" s="47">
        <v>43605</v>
      </c>
      <c r="R103" s="47">
        <v>43615</v>
      </c>
      <c r="S103" s="34"/>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row>
    <row r="104" spans="1:256" s="6" customFormat="1" ht="109.5" customHeight="1">
      <c r="A104" s="34">
        <v>96</v>
      </c>
      <c r="B104" s="34" t="s">
        <v>475</v>
      </c>
      <c r="C104" s="34" t="s">
        <v>476</v>
      </c>
      <c r="D104" s="34"/>
      <c r="E104" s="34" t="s">
        <v>330</v>
      </c>
      <c r="F104" s="34" t="s">
        <v>477</v>
      </c>
      <c r="G104" s="34">
        <v>27.42</v>
      </c>
      <c r="H104" s="34"/>
      <c r="I104" s="34"/>
      <c r="J104" s="34">
        <v>27.42</v>
      </c>
      <c r="K104" s="48"/>
      <c r="L104" s="34" t="s">
        <v>33</v>
      </c>
      <c r="M104" s="34" t="s">
        <v>478</v>
      </c>
      <c r="N104" s="34" t="s">
        <v>479</v>
      </c>
      <c r="O104" s="47">
        <v>43534</v>
      </c>
      <c r="P104" s="47">
        <v>43544</v>
      </c>
      <c r="Q104" s="47">
        <v>43605</v>
      </c>
      <c r="R104" s="47">
        <v>43615</v>
      </c>
      <c r="S104" s="34"/>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row>
    <row r="105" spans="1:256" s="6" customFormat="1" ht="109.5" customHeight="1">
      <c r="A105" s="34">
        <v>97</v>
      </c>
      <c r="B105" s="34" t="s">
        <v>480</v>
      </c>
      <c r="C105" s="34" t="s">
        <v>481</v>
      </c>
      <c r="D105" s="34"/>
      <c r="E105" s="34" t="s">
        <v>294</v>
      </c>
      <c r="F105" s="34" t="s">
        <v>482</v>
      </c>
      <c r="G105" s="34">
        <v>110.1</v>
      </c>
      <c r="H105" s="34"/>
      <c r="I105" s="34"/>
      <c r="J105" s="34">
        <v>110.1</v>
      </c>
      <c r="K105" s="48"/>
      <c r="L105" s="34" t="s">
        <v>33</v>
      </c>
      <c r="M105" s="34" t="s">
        <v>483</v>
      </c>
      <c r="N105" s="34" t="s">
        <v>243</v>
      </c>
      <c r="O105" s="47">
        <v>43534</v>
      </c>
      <c r="P105" s="47">
        <v>43544</v>
      </c>
      <c r="Q105" s="47">
        <v>43605</v>
      </c>
      <c r="R105" s="47">
        <v>43615</v>
      </c>
      <c r="S105" s="34"/>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row>
    <row r="106" spans="1:256" s="6" customFormat="1" ht="109.5" customHeight="1">
      <c r="A106" s="34">
        <v>98</v>
      </c>
      <c r="B106" s="34" t="s">
        <v>484</v>
      </c>
      <c r="C106" s="34" t="s">
        <v>152</v>
      </c>
      <c r="D106" s="34"/>
      <c r="E106" s="34" t="s">
        <v>294</v>
      </c>
      <c r="F106" s="34" t="s">
        <v>485</v>
      </c>
      <c r="G106" s="34">
        <v>216</v>
      </c>
      <c r="H106" s="34"/>
      <c r="I106" s="34"/>
      <c r="J106" s="34">
        <v>216</v>
      </c>
      <c r="K106" s="48"/>
      <c r="L106" s="34" t="s">
        <v>33</v>
      </c>
      <c r="M106" s="34" t="s">
        <v>149</v>
      </c>
      <c r="N106" s="34" t="s">
        <v>301</v>
      </c>
      <c r="O106" s="47">
        <v>43534</v>
      </c>
      <c r="P106" s="47">
        <v>43544</v>
      </c>
      <c r="Q106" s="47">
        <v>43605</v>
      </c>
      <c r="R106" s="47">
        <v>43615</v>
      </c>
      <c r="S106" s="34"/>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row>
    <row r="107" spans="1:256" s="6" customFormat="1" ht="109.5" customHeight="1">
      <c r="A107" s="34">
        <v>99</v>
      </c>
      <c r="B107" s="34" t="s">
        <v>486</v>
      </c>
      <c r="C107" s="34" t="s">
        <v>487</v>
      </c>
      <c r="D107" s="34"/>
      <c r="E107" s="34" t="s">
        <v>31</v>
      </c>
      <c r="F107" s="34" t="s">
        <v>488</v>
      </c>
      <c r="G107" s="34">
        <v>114</v>
      </c>
      <c r="H107" s="34"/>
      <c r="I107" s="34"/>
      <c r="J107" s="34">
        <v>114</v>
      </c>
      <c r="K107" s="48"/>
      <c r="L107" s="34" t="s">
        <v>33</v>
      </c>
      <c r="M107" s="34" t="s">
        <v>489</v>
      </c>
      <c r="N107" s="34" t="s">
        <v>490</v>
      </c>
      <c r="O107" s="47">
        <v>43534</v>
      </c>
      <c r="P107" s="47">
        <v>43544</v>
      </c>
      <c r="Q107" s="47">
        <v>43605</v>
      </c>
      <c r="R107" s="47">
        <v>43615</v>
      </c>
      <c r="S107" s="34"/>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row>
    <row r="108" spans="1:256" s="6" customFormat="1" ht="109.5" customHeight="1">
      <c r="A108" s="34">
        <v>100</v>
      </c>
      <c r="B108" s="34" t="s">
        <v>491</v>
      </c>
      <c r="C108" s="34" t="s">
        <v>492</v>
      </c>
      <c r="D108" s="34"/>
      <c r="E108" s="34" t="s">
        <v>31</v>
      </c>
      <c r="F108" s="34" t="s">
        <v>493</v>
      </c>
      <c r="G108" s="34">
        <v>130.8</v>
      </c>
      <c r="H108" s="34"/>
      <c r="I108" s="34"/>
      <c r="J108" s="34">
        <v>130.8</v>
      </c>
      <c r="K108" s="48"/>
      <c r="L108" s="34" t="s">
        <v>33</v>
      </c>
      <c r="M108" s="34" t="s">
        <v>494</v>
      </c>
      <c r="N108" s="34" t="s">
        <v>495</v>
      </c>
      <c r="O108" s="47">
        <v>43534</v>
      </c>
      <c r="P108" s="47">
        <v>43544</v>
      </c>
      <c r="Q108" s="47">
        <v>43605</v>
      </c>
      <c r="R108" s="47">
        <v>43615</v>
      </c>
      <c r="S108" s="34"/>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row>
    <row r="109" spans="1:256" s="6" customFormat="1" ht="109.5" customHeight="1">
      <c r="A109" s="34">
        <v>101</v>
      </c>
      <c r="B109" s="34" t="s">
        <v>496</v>
      </c>
      <c r="C109" s="34" t="s">
        <v>497</v>
      </c>
      <c r="D109" s="34"/>
      <c r="E109" s="34" t="s">
        <v>31</v>
      </c>
      <c r="F109" s="34" t="s">
        <v>498</v>
      </c>
      <c r="G109" s="34">
        <v>89.4</v>
      </c>
      <c r="H109" s="34"/>
      <c r="I109" s="34"/>
      <c r="J109" s="34">
        <v>89.4</v>
      </c>
      <c r="K109" s="48"/>
      <c r="L109" s="34" t="s">
        <v>33</v>
      </c>
      <c r="M109" s="34" t="s">
        <v>499</v>
      </c>
      <c r="N109" s="34" t="s">
        <v>500</v>
      </c>
      <c r="O109" s="47">
        <v>43534</v>
      </c>
      <c r="P109" s="47">
        <v>43544</v>
      </c>
      <c r="Q109" s="47">
        <v>43605</v>
      </c>
      <c r="R109" s="47">
        <v>43615</v>
      </c>
      <c r="S109" s="34"/>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row>
    <row r="110" spans="1:256" s="6" customFormat="1" ht="109.5" customHeight="1">
      <c r="A110" s="34">
        <v>102</v>
      </c>
      <c r="B110" s="34" t="s">
        <v>501</v>
      </c>
      <c r="C110" s="34" t="s">
        <v>220</v>
      </c>
      <c r="D110" s="34"/>
      <c r="E110" s="34" t="s">
        <v>110</v>
      </c>
      <c r="F110" s="34" t="s">
        <v>502</v>
      </c>
      <c r="G110" s="34">
        <v>108</v>
      </c>
      <c r="H110" s="34"/>
      <c r="I110" s="34">
        <v>108</v>
      </c>
      <c r="J110" s="34"/>
      <c r="K110" s="48"/>
      <c r="L110" s="34" t="s">
        <v>33</v>
      </c>
      <c r="M110" s="34" t="s">
        <v>503</v>
      </c>
      <c r="N110" s="34" t="s">
        <v>504</v>
      </c>
      <c r="O110" s="47">
        <v>43534</v>
      </c>
      <c r="P110" s="47">
        <v>43544</v>
      </c>
      <c r="Q110" s="47">
        <v>43605</v>
      </c>
      <c r="R110" s="47">
        <v>43615</v>
      </c>
      <c r="S110" s="34"/>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row>
    <row r="111" spans="1:256" s="6" customFormat="1" ht="109.5" customHeight="1">
      <c r="A111" s="34">
        <v>103</v>
      </c>
      <c r="B111" s="34" t="s">
        <v>505</v>
      </c>
      <c r="C111" s="34" t="s">
        <v>115</v>
      </c>
      <c r="D111" s="34"/>
      <c r="E111" s="34" t="s">
        <v>110</v>
      </c>
      <c r="F111" s="34" t="s">
        <v>506</v>
      </c>
      <c r="G111" s="34">
        <v>72.6</v>
      </c>
      <c r="H111" s="34"/>
      <c r="I111" s="34"/>
      <c r="J111" s="34">
        <v>72.6</v>
      </c>
      <c r="K111" s="48"/>
      <c r="L111" s="34" t="s">
        <v>33</v>
      </c>
      <c r="M111" s="34" t="s">
        <v>507</v>
      </c>
      <c r="N111" s="34" t="s">
        <v>508</v>
      </c>
      <c r="O111" s="47">
        <v>43534</v>
      </c>
      <c r="P111" s="47">
        <v>43544</v>
      </c>
      <c r="Q111" s="47">
        <v>43605</v>
      </c>
      <c r="R111" s="47">
        <v>43615</v>
      </c>
      <c r="S111" s="34"/>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row>
    <row r="112" spans="1:256" s="6" customFormat="1" ht="109.5" customHeight="1">
      <c r="A112" s="34">
        <v>104</v>
      </c>
      <c r="B112" s="34" t="s">
        <v>509</v>
      </c>
      <c r="C112" s="34" t="s">
        <v>510</v>
      </c>
      <c r="D112" s="31"/>
      <c r="E112" s="34" t="s">
        <v>255</v>
      </c>
      <c r="F112" s="34" t="s">
        <v>511</v>
      </c>
      <c r="G112" s="34">
        <v>165.6</v>
      </c>
      <c r="H112" s="34"/>
      <c r="I112" s="34"/>
      <c r="J112" s="34"/>
      <c r="K112" s="48">
        <v>165.6</v>
      </c>
      <c r="L112" s="34" t="s">
        <v>33</v>
      </c>
      <c r="M112" s="34" t="s">
        <v>512</v>
      </c>
      <c r="N112" s="34" t="s">
        <v>513</v>
      </c>
      <c r="O112" s="47">
        <v>43534</v>
      </c>
      <c r="P112" s="47">
        <v>43544</v>
      </c>
      <c r="Q112" s="47">
        <v>43605</v>
      </c>
      <c r="R112" s="47">
        <v>43615</v>
      </c>
      <c r="S112" s="3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row>
    <row r="113" spans="1:256" s="6" customFormat="1" ht="109.5" customHeight="1">
      <c r="A113" s="34">
        <v>105</v>
      </c>
      <c r="B113" s="34" t="s">
        <v>514</v>
      </c>
      <c r="C113" s="34" t="s">
        <v>432</v>
      </c>
      <c r="D113" s="31"/>
      <c r="E113" s="34" t="s">
        <v>255</v>
      </c>
      <c r="F113" s="34" t="s">
        <v>515</v>
      </c>
      <c r="G113" s="34">
        <v>112</v>
      </c>
      <c r="H113" s="34"/>
      <c r="I113" s="34"/>
      <c r="J113" s="34"/>
      <c r="K113" s="48">
        <v>112</v>
      </c>
      <c r="L113" s="34" t="s">
        <v>33</v>
      </c>
      <c r="M113" s="34" t="s">
        <v>516</v>
      </c>
      <c r="N113" s="34" t="s">
        <v>401</v>
      </c>
      <c r="O113" s="47">
        <v>43534</v>
      </c>
      <c r="P113" s="47">
        <v>43544</v>
      </c>
      <c r="Q113" s="47">
        <v>43605</v>
      </c>
      <c r="R113" s="47">
        <v>43615</v>
      </c>
      <c r="S113" s="3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row>
    <row r="114" spans="1:256" s="6" customFormat="1" ht="109.5" customHeight="1">
      <c r="A114" s="34">
        <v>106</v>
      </c>
      <c r="B114" s="34" t="s">
        <v>517</v>
      </c>
      <c r="C114" s="34" t="s">
        <v>518</v>
      </c>
      <c r="D114" s="31"/>
      <c r="E114" s="34" t="s">
        <v>255</v>
      </c>
      <c r="F114" s="34" t="s">
        <v>519</v>
      </c>
      <c r="G114" s="34">
        <v>68.8</v>
      </c>
      <c r="H114" s="34"/>
      <c r="I114" s="34"/>
      <c r="J114" s="34"/>
      <c r="K114" s="48">
        <v>68.8</v>
      </c>
      <c r="L114" s="34" t="s">
        <v>33</v>
      </c>
      <c r="M114" s="34" t="s">
        <v>520</v>
      </c>
      <c r="N114" s="34" t="s">
        <v>521</v>
      </c>
      <c r="O114" s="47">
        <v>43534</v>
      </c>
      <c r="P114" s="47">
        <v>43544</v>
      </c>
      <c r="Q114" s="47">
        <v>43605</v>
      </c>
      <c r="R114" s="47">
        <v>43615</v>
      </c>
      <c r="S114" s="3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row>
    <row r="115" spans="1:256" s="6" customFormat="1" ht="109.5" customHeight="1">
      <c r="A115" s="34">
        <v>107</v>
      </c>
      <c r="B115" s="52" t="s">
        <v>522</v>
      </c>
      <c r="C115" s="52" t="s">
        <v>523</v>
      </c>
      <c r="D115" s="34"/>
      <c r="E115" s="34" t="s">
        <v>330</v>
      </c>
      <c r="F115" s="34"/>
      <c r="G115" s="48">
        <v>254.7</v>
      </c>
      <c r="H115" s="39"/>
      <c r="I115" s="39"/>
      <c r="J115" s="39"/>
      <c r="K115" s="48">
        <v>254.7</v>
      </c>
      <c r="L115" s="34" t="s">
        <v>33</v>
      </c>
      <c r="M115" s="34" t="s">
        <v>520</v>
      </c>
      <c r="N115" s="34" t="s">
        <v>521</v>
      </c>
      <c r="O115" s="47">
        <v>43534</v>
      </c>
      <c r="P115" s="47">
        <v>43544</v>
      </c>
      <c r="Q115" s="47">
        <v>43605</v>
      </c>
      <c r="R115" s="47">
        <v>43615</v>
      </c>
      <c r="S115" s="34"/>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row>
    <row r="116" spans="1:256" s="6" customFormat="1" ht="109.5" customHeight="1">
      <c r="A116" s="34">
        <v>108</v>
      </c>
      <c r="B116" s="52" t="s">
        <v>524</v>
      </c>
      <c r="C116" s="52" t="s">
        <v>525</v>
      </c>
      <c r="D116" s="34"/>
      <c r="E116" s="34" t="s">
        <v>147</v>
      </c>
      <c r="F116" s="34" t="s">
        <v>526</v>
      </c>
      <c r="G116" s="48">
        <v>55.8</v>
      </c>
      <c r="H116" s="39"/>
      <c r="I116" s="39"/>
      <c r="J116" s="39"/>
      <c r="K116" s="48">
        <v>55.8</v>
      </c>
      <c r="L116" s="34" t="s">
        <v>33</v>
      </c>
      <c r="M116" s="34" t="s">
        <v>527</v>
      </c>
      <c r="N116" s="34" t="s">
        <v>60</v>
      </c>
      <c r="O116" s="47">
        <v>43534</v>
      </c>
      <c r="P116" s="47">
        <v>43544</v>
      </c>
      <c r="Q116" s="47">
        <v>43605</v>
      </c>
      <c r="R116" s="47">
        <v>43615</v>
      </c>
      <c r="S116" s="34"/>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row>
    <row r="117" spans="1:256" s="6" customFormat="1" ht="109.5" customHeight="1">
      <c r="A117" s="34">
        <v>109</v>
      </c>
      <c r="B117" s="52" t="s">
        <v>528</v>
      </c>
      <c r="C117" s="52" t="s">
        <v>529</v>
      </c>
      <c r="D117" s="34"/>
      <c r="E117" s="34" t="s">
        <v>147</v>
      </c>
      <c r="F117" s="34" t="s">
        <v>530</v>
      </c>
      <c r="G117" s="48">
        <v>108.79999999999998</v>
      </c>
      <c r="H117" s="39"/>
      <c r="I117" s="39"/>
      <c r="J117" s="39"/>
      <c r="K117" s="48">
        <v>108.79999999999998</v>
      </c>
      <c r="L117" s="34" t="s">
        <v>33</v>
      </c>
      <c r="M117" s="34" t="s">
        <v>531</v>
      </c>
      <c r="N117" s="34" t="s">
        <v>532</v>
      </c>
      <c r="O117" s="47">
        <v>43534</v>
      </c>
      <c r="P117" s="47">
        <v>43544</v>
      </c>
      <c r="Q117" s="47">
        <v>43605</v>
      </c>
      <c r="R117" s="47">
        <v>43615</v>
      </c>
      <c r="S117" s="34"/>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row>
    <row r="118" spans="1:256" s="6" customFormat="1" ht="109.5" customHeight="1">
      <c r="A118" s="34">
        <v>110</v>
      </c>
      <c r="B118" s="52" t="s">
        <v>533</v>
      </c>
      <c r="C118" s="52" t="s">
        <v>534</v>
      </c>
      <c r="D118" s="34"/>
      <c r="E118" s="34" t="s">
        <v>147</v>
      </c>
      <c r="F118" s="34" t="s">
        <v>535</v>
      </c>
      <c r="G118" s="48">
        <v>45</v>
      </c>
      <c r="H118" s="39"/>
      <c r="I118" s="39"/>
      <c r="J118" s="39"/>
      <c r="K118" s="48">
        <v>45</v>
      </c>
      <c r="L118" s="34" t="s">
        <v>33</v>
      </c>
      <c r="M118" s="34" t="s">
        <v>536</v>
      </c>
      <c r="N118" s="34" t="s">
        <v>537</v>
      </c>
      <c r="O118" s="47">
        <v>43534</v>
      </c>
      <c r="P118" s="47">
        <v>43544</v>
      </c>
      <c r="Q118" s="47">
        <v>43605</v>
      </c>
      <c r="R118" s="47">
        <v>43615</v>
      </c>
      <c r="S118" s="34"/>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row>
    <row r="119" spans="1:256" s="6" customFormat="1" ht="109.5" customHeight="1">
      <c r="A119" s="34">
        <v>111</v>
      </c>
      <c r="B119" s="52" t="s">
        <v>538</v>
      </c>
      <c r="C119" s="52" t="s">
        <v>534</v>
      </c>
      <c r="D119" s="34"/>
      <c r="E119" s="34" t="s">
        <v>147</v>
      </c>
      <c r="F119" s="34" t="s">
        <v>539</v>
      </c>
      <c r="G119" s="48">
        <v>45</v>
      </c>
      <c r="H119" s="39"/>
      <c r="I119" s="39"/>
      <c r="J119" s="39"/>
      <c r="K119" s="48">
        <v>45</v>
      </c>
      <c r="L119" s="34" t="s">
        <v>33</v>
      </c>
      <c r="M119" s="34" t="s">
        <v>540</v>
      </c>
      <c r="N119" s="34" t="s">
        <v>541</v>
      </c>
      <c r="O119" s="47">
        <v>43534</v>
      </c>
      <c r="P119" s="47">
        <v>43544</v>
      </c>
      <c r="Q119" s="47">
        <v>43605</v>
      </c>
      <c r="R119" s="47">
        <v>43615</v>
      </c>
      <c r="S119" s="34"/>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row>
    <row r="120" spans="1:256" s="6" customFormat="1" ht="99.75" customHeight="1">
      <c r="A120" s="31"/>
      <c r="B120" s="31" t="s">
        <v>542</v>
      </c>
      <c r="C120" s="31" t="s">
        <v>543</v>
      </c>
      <c r="D120" s="31"/>
      <c r="E120" s="31"/>
      <c r="F120" s="31"/>
      <c r="G120" s="53">
        <f>SUM(G9:G119)</f>
        <v>10045.589100000001</v>
      </c>
      <c r="H120" s="53">
        <f>SUM(H9:H119)</f>
        <v>0</v>
      </c>
      <c r="I120" s="53">
        <f>SUM(I9:I119)</f>
        <v>3824.1131</v>
      </c>
      <c r="J120" s="53">
        <f>SUM(J9:J119)</f>
        <v>2717.9410000000003</v>
      </c>
      <c r="K120" s="53">
        <f>SUM(K9:K119)</f>
        <v>3503.535</v>
      </c>
      <c r="L120" s="31"/>
      <c r="M120" s="31" t="s">
        <v>544</v>
      </c>
      <c r="N120" s="53" t="s">
        <v>545</v>
      </c>
      <c r="O120" s="45"/>
      <c r="P120" s="45"/>
      <c r="Q120" s="45"/>
      <c r="R120" s="45"/>
      <c r="S120" s="31"/>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row>
    <row r="121" spans="1:256" s="6" customFormat="1" ht="109.5" customHeight="1">
      <c r="A121" s="34">
        <v>112</v>
      </c>
      <c r="B121" s="34" t="s">
        <v>546</v>
      </c>
      <c r="C121" s="34" t="s">
        <v>547</v>
      </c>
      <c r="D121" s="34"/>
      <c r="E121" s="52" t="s">
        <v>127</v>
      </c>
      <c r="F121" s="34" t="s">
        <v>548</v>
      </c>
      <c r="G121" s="54">
        <v>54.94299999999999</v>
      </c>
      <c r="H121" s="55"/>
      <c r="I121" s="54">
        <v>54.94299999999999</v>
      </c>
      <c r="J121" s="54"/>
      <c r="K121" s="34"/>
      <c r="L121" s="34" t="s">
        <v>33</v>
      </c>
      <c r="M121" s="34" t="s">
        <v>446</v>
      </c>
      <c r="N121" s="34" t="s">
        <v>447</v>
      </c>
      <c r="O121" s="47" t="s">
        <v>549</v>
      </c>
      <c r="P121" s="47" t="s">
        <v>550</v>
      </c>
      <c r="Q121" s="47" t="s">
        <v>551</v>
      </c>
      <c r="R121" s="47" t="s">
        <v>552</v>
      </c>
      <c r="S121" s="34"/>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row>
    <row r="122" spans="1:256" s="6" customFormat="1" ht="109.5" customHeight="1">
      <c r="A122" s="34">
        <v>113</v>
      </c>
      <c r="B122" s="34" t="s">
        <v>553</v>
      </c>
      <c r="C122" s="34" t="s">
        <v>554</v>
      </c>
      <c r="D122" s="34"/>
      <c r="E122" s="52" t="s">
        <v>555</v>
      </c>
      <c r="F122" s="34" t="s">
        <v>556</v>
      </c>
      <c r="G122" s="54">
        <v>68.67699999999999</v>
      </c>
      <c r="H122" s="55"/>
      <c r="I122" s="54">
        <v>68.67699999999999</v>
      </c>
      <c r="J122" s="54"/>
      <c r="K122" s="34"/>
      <c r="L122" s="34" t="s">
        <v>33</v>
      </c>
      <c r="M122" s="34" t="s">
        <v>557</v>
      </c>
      <c r="N122" s="34" t="s">
        <v>558</v>
      </c>
      <c r="O122" s="47" t="s">
        <v>549</v>
      </c>
      <c r="P122" s="47" t="s">
        <v>550</v>
      </c>
      <c r="Q122" s="47" t="s">
        <v>551</v>
      </c>
      <c r="R122" s="47" t="s">
        <v>552</v>
      </c>
      <c r="S122" s="34"/>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row>
    <row r="123" spans="1:256" s="6" customFormat="1" ht="109.5" customHeight="1">
      <c r="A123" s="34">
        <v>114</v>
      </c>
      <c r="B123" s="34" t="s">
        <v>559</v>
      </c>
      <c r="C123" s="34" t="s">
        <v>560</v>
      </c>
      <c r="D123" s="34"/>
      <c r="E123" s="52" t="s">
        <v>561</v>
      </c>
      <c r="F123" s="34" t="s">
        <v>562</v>
      </c>
      <c r="G123" s="54">
        <v>53.318999999999996</v>
      </c>
      <c r="H123" s="55"/>
      <c r="I123" s="54">
        <v>53.318999999999996</v>
      </c>
      <c r="J123" s="54"/>
      <c r="K123" s="34"/>
      <c r="L123" s="34" t="s">
        <v>33</v>
      </c>
      <c r="M123" s="34" t="s">
        <v>563</v>
      </c>
      <c r="N123" s="34" t="s">
        <v>564</v>
      </c>
      <c r="O123" s="47" t="s">
        <v>549</v>
      </c>
      <c r="P123" s="47" t="s">
        <v>550</v>
      </c>
      <c r="Q123" s="47" t="s">
        <v>551</v>
      </c>
      <c r="R123" s="47" t="s">
        <v>552</v>
      </c>
      <c r="S123" s="34"/>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row>
    <row r="124" spans="1:256" s="6" customFormat="1" ht="109.5" customHeight="1">
      <c r="A124" s="34">
        <v>115</v>
      </c>
      <c r="B124" s="34" t="s">
        <v>565</v>
      </c>
      <c r="C124" s="34" t="s">
        <v>566</v>
      </c>
      <c r="D124" s="34"/>
      <c r="E124" s="52" t="s">
        <v>294</v>
      </c>
      <c r="F124" s="34" t="s">
        <v>567</v>
      </c>
      <c r="G124" s="54">
        <v>101.73100000000001</v>
      </c>
      <c r="H124" s="55"/>
      <c r="I124" s="54">
        <v>101.73100000000001</v>
      </c>
      <c r="J124" s="54"/>
      <c r="K124" s="34"/>
      <c r="L124" s="34" t="s">
        <v>33</v>
      </c>
      <c r="M124" s="34" t="s">
        <v>563</v>
      </c>
      <c r="N124" s="34" t="s">
        <v>568</v>
      </c>
      <c r="O124" s="47" t="s">
        <v>549</v>
      </c>
      <c r="P124" s="47" t="s">
        <v>550</v>
      </c>
      <c r="Q124" s="47" t="s">
        <v>551</v>
      </c>
      <c r="R124" s="47" t="s">
        <v>552</v>
      </c>
      <c r="S124" s="34"/>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row>
    <row r="125" spans="1:256" s="6" customFormat="1" ht="109.5" customHeight="1">
      <c r="A125" s="34">
        <v>116</v>
      </c>
      <c r="B125" s="34" t="s">
        <v>569</v>
      </c>
      <c r="C125" s="34" t="s">
        <v>570</v>
      </c>
      <c r="D125" s="34"/>
      <c r="E125" s="52" t="s">
        <v>63</v>
      </c>
      <c r="F125" s="34" t="s">
        <v>571</v>
      </c>
      <c r="G125" s="54">
        <v>55.58</v>
      </c>
      <c r="H125" s="55"/>
      <c r="I125" s="54">
        <v>55.58</v>
      </c>
      <c r="J125" s="54"/>
      <c r="K125" s="34"/>
      <c r="L125" s="34" t="s">
        <v>33</v>
      </c>
      <c r="M125" s="34" t="s">
        <v>572</v>
      </c>
      <c r="N125" s="34" t="s">
        <v>573</v>
      </c>
      <c r="O125" s="47" t="s">
        <v>549</v>
      </c>
      <c r="P125" s="47" t="s">
        <v>550</v>
      </c>
      <c r="Q125" s="47" t="s">
        <v>551</v>
      </c>
      <c r="R125" s="47" t="s">
        <v>552</v>
      </c>
      <c r="S125" s="34"/>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row>
    <row r="126" spans="1:256" s="6" customFormat="1" ht="109.5" customHeight="1">
      <c r="A126" s="34">
        <v>117</v>
      </c>
      <c r="B126" s="34" t="s">
        <v>574</v>
      </c>
      <c r="C126" s="34" t="s">
        <v>575</v>
      </c>
      <c r="D126" s="34"/>
      <c r="E126" s="52" t="s">
        <v>147</v>
      </c>
      <c r="F126" s="34" t="s">
        <v>576</v>
      </c>
      <c r="G126" s="54">
        <v>86.91199999999999</v>
      </c>
      <c r="H126" s="55"/>
      <c r="I126" s="54">
        <v>86.91199999999999</v>
      </c>
      <c r="J126" s="54"/>
      <c r="K126" s="34"/>
      <c r="L126" s="34" t="s">
        <v>33</v>
      </c>
      <c r="M126" s="34" t="s">
        <v>577</v>
      </c>
      <c r="N126" s="34" t="s">
        <v>578</v>
      </c>
      <c r="O126" s="47" t="s">
        <v>549</v>
      </c>
      <c r="P126" s="47" t="s">
        <v>550</v>
      </c>
      <c r="Q126" s="47" t="s">
        <v>551</v>
      </c>
      <c r="R126" s="47" t="s">
        <v>552</v>
      </c>
      <c r="S126" s="34"/>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row>
    <row r="127" spans="1:256" s="6" customFormat="1" ht="109.5" customHeight="1">
      <c r="A127" s="34">
        <v>118</v>
      </c>
      <c r="B127" s="34" t="s">
        <v>579</v>
      </c>
      <c r="C127" s="34" t="s">
        <v>580</v>
      </c>
      <c r="D127" s="34"/>
      <c r="E127" s="52" t="s">
        <v>255</v>
      </c>
      <c r="F127" s="34" t="s">
        <v>581</v>
      </c>
      <c r="G127" s="54">
        <v>87.689</v>
      </c>
      <c r="H127" s="55"/>
      <c r="I127" s="54">
        <v>87.689</v>
      </c>
      <c r="J127" s="54"/>
      <c r="K127" s="34"/>
      <c r="L127" s="34" t="s">
        <v>33</v>
      </c>
      <c r="M127" s="34" t="s">
        <v>582</v>
      </c>
      <c r="N127" s="34" t="s">
        <v>583</v>
      </c>
      <c r="O127" s="47" t="s">
        <v>549</v>
      </c>
      <c r="P127" s="47" t="s">
        <v>550</v>
      </c>
      <c r="Q127" s="47" t="s">
        <v>551</v>
      </c>
      <c r="R127" s="47" t="s">
        <v>552</v>
      </c>
      <c r="S127" s="34"/>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row>
    <row r="128" spans="1:256" s="6" customFormat="1" ht="109.5" customHeight="1">
      <c r="A128" s="34">
        <v>119</v>
      </c>
      <c r="B128" s="34" t="s">
        <v>584</v>
      </c>
      <c r="C128" s="34" t="s">
        <v>585</v>
      </c>
      <c r="D128" s="34"/>
      <c r="E128" s="52" t="s">
        <v>63</v>
      </c>
      <c r="F128" s="34" t="s">
        <v>586</v>
      </c>
      <c r="G128" s="54">
        <v>87.38799999999999</v>
      </c>
      <c r="H128" s="55"/>
      <c r="I128" s="54">
        <v>87.38799999999999</v>
      </c>
      <c r="J128" s="54"/>
      <c r="K128" s="34"/>
      <c r="L128" s="34" t="s">
        <v>33</v>
      </c>
      <c r="M128" s="34" t="s">
        <v>587</v>
      </c>
      <c r="N128" s="34" t="s">
        <v>588</v>
      </c>
      <c r="O128" s="47" t="s">
        <v>549</v>
      </c>
      <c r="P128" s="47" t="s">
        <v>550</v>
      </c>
      <c r="Q128" s="47" t="s">
        <v>551</v>
      </c>
      <c r="R128" s="47" t="s">
        <v>552</v>
      </c>
      <c r="S128" s="34"/>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row>
    <row r="129" spans="1:256" s="6" customFormat="1" ht="109.5" customHeight="1">
      <c r="A129" s="34">
        <v>120</v>
      </c>
      <c r="B129" s="34" t="s">
        <v>589</v>
      </c>
      <c r="C129" s="34" t="s">
        <v>590</v>
      </c>
      <c r="D129" s="34"/>
      <c r="E129" s="52" t="s">
        <v>63</v>
      </c>
      <c r="F129" s="34" t="s">
        <v>591</v>
      </c>
      <c r="G129" s="54">
        <v>32.507999999999996</v>
      </c>
      <c r="H129" s="55"/>
      <c r="I129" s="54">
        <v>32.507999999999996</v>
      </c>
      <c r="J129" s="54"/>
      <c r="K129" s="34"/>
      <c r="L129" s="34" t="s">
        <v>33</v>
      </c>
      <c r="M129" s="34" t="s">
        <v>592</v>
      </c>
      <c r="N129" s="34" t="s">
        <v>593</v>
      </c>
      <c r="O129" s="47" t="s">
        <v>549</v>
      </c>
      <c r="P129" s="47" t="s">
        <v>550</v>
      </c>
      <c r="Q129" s="47" t="s">
        <v>551</v>
      </c>
      <c r="R129" s="47" t="s">
        <v>552</v>
      </c>
      <c r="S129" s="34"/>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row>
    <row r="130" spans="1:256" s="6" customFormat="1" ht="109.5" customHeight="1">
      <c r="A130" s="34">
        <v>121</v>
      </c>
      <c r="B130" s="34" t="s">
        <v>594</v>
      </c>
      <c r="C130" s="34" t="s">
        <v>595</v>
      </c>
      <c r="D130" s="34"/>
      <c r="E130" s="52" t="s">
        <v>63</v>
      </c>
      <c r="F130" s="34" t="s">
        <v>281</v>
      </c>
      <c r="G130" s="54">
        <v>147.41299999999998</v>
      </c>
      <c r="H130" s="55"/>
      <c r="I130" s="54">
        <v>147.41299999999998</v>
      </c>
      <c r="J130" s="54"/>
      <c r="K130" s="34"/>
      <c r="L130" s="34" t="s">
        <v>33</v>
      </c>
      <c r="M130" s="34" t="s">
        <v>596</v>
      </c>
      <c r="N130" s="34" t="s">
        <v>597</v>
      </c>
      <c r="O130" s="47" t="s">
        <v>549</v>
      </c>
      <c r="P130" s="47" t="s">
        <v>550</v>
      </c>
      <c r="Q130" s="47" t="s">
        <v>551</v>
      </c>
      <c r="R130" s="47" t="s">
        <v>552</v>
      </c>
      <c r="S130" s="34"/>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row>
    <row r="131" spans="1:256" s="6" customFormat="1" ht="109.5" customHeight="1">
      <c r="A131" s="34">
        <v>122</v>
      </c>
      <c r="B131" s="34" t="s">
        <v>598</v>
      </c>
      <c r="C131" s="34" t="s">
        <v>599</v>
      </c>
      <c r="D131" s="34"/>
      <c r="E131" s="52" t="s">
        <v>121</v>
      </c>
      <c r="F131" s="34" t="s">
        <v>600</v>
      </c>
      <c r="G131" s="54">
        <v>96.58599999999998</v>
      </c>
      <c r="H131" s="55"/>
      <c r="I131" s="54">
        <v>96.58599999999998</v>
      </c>
      <c r="J131" s="54"/>
      <c r="K131" s="34"/>
      <c r="L131" s="34" t="s">
        <v>33</v>
      </c>
      <c r="M131" s="34" t="s">
        <v>601</v>
      </c>
      <c r="N131" s="34" t="s">
        <v>384</v>
      </c>
      <c r="O131" s="47" t="s">
        <v>549</v>
      </c>
      <c r="P131" s="47" t="s">
        <v>550</v>
      </c>
      <c r="Q131" s="47" t="s">
        <v>551</v>
      </c>
      <c r="R131" s="47" t="s">
        <v>552</v>
      </c>
      <c r="S131" s="34"/>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row>
    <row r="132" spans="1:256" s="6" customFormat="1" ht="109.5" customHeight="1">
      <c r="A132" s="34">
        <v>123</v>
      </c>
      <c r="B132" s="34" t="s">
        <v>602</v>
      </c>
      <c r="C132" s="34" t="s">
        <v>603</v>
      </c>
      <c r="D132" s="34"/>
      <c r="E132" s="52" t="s">
        <v>127</v>
      </c>
      <c r="F132" s="34" t="s">
        <v>604</v>
      </c>
      <c r="G132" s="54">
        <v>116.29799999999999</v>
      </c>
      <c r="H132" s="55"/>
      <c r="I132" s="54">
        <v>116.29799999999999</v>
      </c>
      <c r="J132" s="54"/>
      <c r="K132" s="34"/>
      <c r="L132" s="34" t="s">
        <v>33</v>
      </c>
      <c r="M132" s="34" t="s">
        <v>605</v>
      </c>
      <c r="N132" s="34" t="s">
        <v>606</v>
      </c>
      <c r="O132" s="47" t="s">
        <v>549</v>
      </c>
      <c r="P132" s="47" t="s">
        <v>550</v>
      </c>
      <c r="Q132" s="47" t="s">
        <v>551</v>
      </c>
      <c r="R132" s="47" t="s">
        <v>552</v>
      </c>
      <c r="S132" s="34"/>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row>
    <row r="133" spans="1:256" s="6" customFormat="1" ht="109.5" customHeight="1">
      <c r="A133" s="34">
        <v>124</v>
      </c>
      <c r="B133" s="34" t="s">
        <v>607</v>
      </c>
      <c r="C133" s="34" t="s">
        <v>608</v>
      </c>
      <c r="D133" s="34"/>
      <c r="E133" s="52" t="s">
        <v>127</v>
      </c>
      <c r="F133" s="34" t="s">
        <v>609</v>
      </c>
      <c r="G133" s="54">
        <v>284.459</v>
      </c>
      <c r="H133" s="55"/>
      <c r="I133" s="54">
        <v>284.459</v>
      </c>
      <c r="J133" s="54"/>
      <c r="K133" s="34"/>
      <c r="L133" s="34" t="s">
        <v>33</v>
      </c>
      <c r="M133" s="34" t="s">
        <v>610</v>
      </c>
      <c r="N133" s="34" t="s">
        <v>611</v>
      </c>
      <c r="O133" s="47" t="s">
        <v>549</v>
      </c>
      <c r="P133" s="47" t="s">
        <v>550</v>
      </c>
      <c r="Q133" s="47" t="s">
        <v>551</v>
      </c>
      <c r="R133" s="47" t="s">
        <v>552</v>
      </c>
      <c r="S133" s="34"/>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row>
    <row r="134" spans="1:256" s="6" customFormat="1" ht="109.5" customHeight="1">
      <c r="A134" s="34">
        <v>125</v>
      </c>
      <c r="B134" s="34" t="s">
        <v>612</v>
      </c>
      <c r="C134" s="34" t="s">
        <v>613</v>
      </c>
      <c r="D134" s="34"/>
      <c r="E134" s="52" t="s">
        <v>127</v>
      </c>
      <c r="F134" s="34" t="s">
        <v>186</v>
      </c>
      <c r="G134" s="54">
        <v>43.967</v>
      </c>
      <c r="H134" s="55"/>
      <c r="I134" s="54">
        <v>43.967</v>
      </c>
      <c r="J134" s="54"/>
      <c r="K134" s="34"/>
      <c r="L134" s="34" t="s">
        <v>33</v>
      </c>
      <c r="M134" s="34" t="s">
        <v>614</v>
      </c>
      <c r="N134" s="34" t="s">
        <v>615</v>
      </c>
      <c r="O134" s="47" t="s">
        <v>549</v>
      </c>
      <c r="P134" s="47" t="s">
        <v>550</v>
      </c>
      <c r="Q134" s="47" t="s">
        <v>551</v>
      </c>
      <c r="R134" s="47" t="s">
        <v>552</v>
      </c>
      <c r="S134" s="34"/>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row>
    <row r="135" spans="1:256" s="6" customFormat="1" ht="109.5" customHeight="1">
      <c r="A135" s="34">
        <v>126</v>
      </c>
      <c r="B135" s="34" t="s">
        <v>616</v>
      </c>
      <c r="C135" s="34" t="s">
        <v>617</v>
      </c>
      <c r="D135" s="34"/>
      <c r="E135" s="52" t="s">
        <v>147</v>
      </c>
      <c r="F135" s="34" t="s">
        <v>618</v>
      </c>
      <c r="G135" s="38">
        <v>59.934</v>
      </c>
      <c r="H135" s="55"/>
      <c r="I135" s="38">
        <v>59.934</v>
      </c>
      <c r="J135" s="38"/>
      <c r="K135" s="34"/>
      <c r="L135" s="34" t="s">
        <v>33</v>
      </c>
      <c r="M135" s="34" t="s">
        <v>619</v>
      </c>
      <c r="N135" s="34" t="s">
        <v>620</v>
      </c>
      <c r="O135" s="47" t="s">
        <v>549</v>
      </c>
      <c r="P135" s="47" t="s">
        <v>550</v>
      </c>
      <c r="Q135" s="47" t="s">
        <v>551</v>
      </c>
      <c r="R135" s="47" t="s">
        <v>552</v>
      </c>
      <c r="S135" s="34"/>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row>
    <row r="136" spans="1:256" s="6" customFormat="1" ht="109.5" customHeight="1">
      <c r="A136" s="34">
        <v>127</v>
      </c>
      <c r="B136" s="34" t="s">
        <v>621</v>
      </c>
      <c r="C136" s="34" t="s">
        <v>622</v>
      </c>
      <c r="D136" s="34"/>
      <c r="E136" s="52" t="s">
        <v>330</v>
      </c>
      <c r="F136" s="34" t="s">
        <v>623</v>
      </c>
      <c r="G136" s="38">
        <v>30.631999999999998</v>
      </c>
      <c r="H136" s="55"/>
      <c r="I136" s="38">
        <v>30.631999999999998</v>
      </c>
      <c r="J136" s="38"/>
      <c r="K136" s="34"/>
      <c r="L136" s="34" t="s">
        <v>33</v>
      </c>
      <c r="M136" s="34" t="s">
        <v>624</v>
      </c>
      <c r="N136" s="34" t="s">
        <v>203</v>
      </c>
      <c r="O136" s="47" t="s">
        <v>549</v>
      </c>
      <c r="P136" s="47" t="s">
        <v>550</v>
      </c>
      <c r="Q136" s="47" t="s">
        <v>551</v>
      </c>
      <c r="R136" s="47" t="s">
        <v>552</v>
      </c>
      <c r="S136" s="34"/>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row>
    <row r="137" spans="1:256" s="6" customFormat="1" ht="109.5" customHeight="1">
      <c r="A137" s="34">
        <v>128</v>
      </c>
      <c r="B137" s="34" t="s">
        <v>625</v>
      </c>
      <c r="C137" s="34" t="s">
        <v>626</v>
      </c>
      <c r="D137" s="34"/>
      <c r="E137" s="52" t="s">
        <v>330</v>
      </c>
      <c r="F137" s="34" t="s">
        <v>176</v>
      </c>
      <c r="G137" s="38">
        <v>89.726</v>
      </c>
      <c r="H137" s="55"/>
      <c r="I137" s="38">
        <v>89.726</v>
      </c>
      <c r="J137" s="38"/>
      <c r="K137" s="34"/>
      <c r="L137" s="34" t="s">
        <v>33</v>
      </c>
      <c r="M137" s="34" t="s">
        <v>627</v>
      </c>
      <c r="N137" s="34" t="s">
        <v>583</v>
      </c>
      <c r="O137" s="47" t="s">
        <v>549</v>
      </c>
      <c r="P137" s="47" t="s">
        <v>550</v>
      </c>
      <c r="Q137" s="47" t="s">
        <v>551</v>
      </c>
      <c r="R137" s="47" t="s">
        <v>552</v>
      </c>
      <c r="S137" s="34"/>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row>
    <row r="138" spans="1:256" s="6" customFormat="1" ht="109.5" customHeight="1">
      <c r="A138" s="34">
        <v>129</v>
      </c>
      <c r="B138" s="34" t="s">
        <v>628</v>
      </c>
      <c r="C138" s="34" t="s">
        <v>629</v>
      </c>
      <c r="D138" s="34"/>
      <c r="E138" s="52" t="s">
        <v>330</v>
      </c>
      <c r="F138" s="34" t="s">
        <v>630</v>
      </c>
      <c r="G138" s="38">
        <v>69.46799999999999</v>
      </c>
      <c r="H138" s="55"/>
      <c r="I138" s="38">
        <v>69.46799999999999</v>
      </c>
      <c r="J138" s="38"/>
      <c r="K138" s="34"/>
      <c r="L138" s="34" t="s">
        <v>33</v>
      </c>
      <c r="M138" s="34" t="s">
        <v>631</v>
      </c>
      <c r="N138" s="34" t="s">
        <v>632</v>
      </c>
      <c r="O138" s="47" t="s">
        <v>549</v>
      </c>
      <c r="P138" s="47" t="s">
        <v>550</v>
      </c>
      <c r="Q138" s="47" t="s">
        <v>551</v>
      </c>
      <c r="R138" s="47" t="s">
        <v>552</v>
      </c>
      <c r="S138" s="34"/>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row>
    <row r="139" spans="1:256" s="6" customFormat="1" ht="109.5" customHeight="1">
      <c r="A139" s="34">
        <v>130</v>
      </c>
      <c r="B139" s="34" t="s">
        <v>633</v>
      </c>
      <c r="C139" s="34" t="s">
        <v>634</v>
      </c>
      <c r="D139" s="34"/>
      <c r="E139" s="52" t="s">
        <v>147</v>
      </c>
      <c r="F139" s="34" t="s">
        <v>635</v>
      </c>
      <c r="G139" s="38">
        <v>87.36699999999999</v>
      </c>
      <c r="H139" s="55"/>
      <c r="I139" s="38">
        <v>87.36699999999999</v>
      </c>
      <c r="J139" s="38"/>
      <c r="K139" s="34"/>
      <c r="L139" s="34" t="s">
        <v>33</v>
      </c>
      <c r="M139" s="34" t="s">
        <v>636</v>
      </c>
      <c r="N139" s="34" t="s">
        <v>384</v>
      </c>
      <c r="O139" s="47" t="s">
        <v>549</v>
      </c>
      <c r="P139" s="47" t="s">
        <v>550</v>
      </c>
      <c r="Q139" s="47" t="s">
        <v>551</v>
      </c>
      <c r="R139" s="47" t="s">
        <v>552</v>
      </c>
      <c r="S139" s="34"/>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row>
    <row r="140" spans="1:256" s="6" customFormat="1" ht="109.5" customHeight="1">
      <c r="A140" s="34">
        <v>131</v>
      </c>
      <c r="B140" s="34" t="s">
        <v>637</v>
      </c>
      <c r="C140" s="34" t="s">
        <v>638</v>
      </c>
      <c r="D140" s="34"/>
      <c r="E140" s="52" t="s">
        <v>312</v>
      </c>
      <c r="F140" s="34" t="s">
        <v>639</v>
      </c>
      <c r="G140" s="38">
        <v>136.43</v>
      </c>
      <c r="H140" s="55"/>
      <c r="I140" s="38">
        <v>136.43</v>
      </c>
      <c r="J140" s="38"/>
      <c r="K140" s="34"/>
      <c r="L140" s="34" t="s">
        <v>33</v>
      </c>
      <c r="M140" s="34" t="s">
        <v>640</v>
      </c>
      <c r="N140" s="34" t="s">
        <v>60</v>
      </c>
      <c r="O140" s="47" t="s">
        <v>549</v>
      </c>
      <c r="P140" s="47" t="s">
        <v>550</v>
      </c>
      <c r="Q140" s="47" t="s">
        <v>551</v>
      </c>
      <c r="R140" s="47" t="s">
        <v>552</v>
      </c>
      <c r="S140" s="34"/>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row>
    <row r="141" spans="1:256" s="6" customFormat="1" ht="109.5" customHeight="1">
      <c r="A141" s="34">
        <v>132</v>
      </c>
      <c r="B141" s="34" t="s">
        <v>641</v>
      </c>
      <c r="C141" s="34" t="s">
        <v>642</v>
      </c>
      <c r="D141" s="34"/>
      <c r="E141" s="52" t="s">
        <v>255</v>
      </c>
      <c r="F141" s="34" t="s">
        <v>643</v>
      </c>
      <c r="G141" s="38">
        <v>58.66</v>
      </c>
      <c r="H141" s="55"/>
      <c r="I141" s="38">
        <v>58.66</v>
      </c>
      <c r="J141" s="38"/>
      <c r="K141" s="34"/>
      <c r="L141" s="34" t="s">
        <v>33</v>
      </c>
      <c r="M141" s="34" t="s">
        <v>644</v>
      </c>
      <c r="N141" s="34" t="s">
        <v>645</v>
      </c>
      <c r="O141" s="47" t="s">
        <v>549</v>
      </c>
      <c r="P141" s="47" t="s">
        <v>550</v>
      </c>
      <c r="Q141" s="47" t="s">
        <v>551</v>
      </c>
      <c r="R141" s="47" t="s">
        <v>552</v>
      </c>
      <c r="S141" s="34"/>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row>
    <row r="142" spans="1:256" s="6" customFormat="1" ht="109.5" customHeight="1">
      <c r="A142" s="34">
        <v>133</v>
      </c>
      <c r="B142" s="34" t="s">
        <v>646</v>
      </c>
      <c r="C142" s="34" t="s">
        <v>647</v>
      </c>
      <c r="D142" s="34"/>
      <c r="E142" s="52" t="s">
        <v>235</v>
      </c>
      <c r="F142" s="34" t="s">
        <v>648</v>
      </c>
      <c r="G142" s="38">
        <v>34.342</v>
      </c>
      <c r="H142" s="55"/>
      <c r="I142" s="38">
        <v>34.342</v>
      </c>
      <c r="J142" s="38"/>
      <c r="K142" s="34"/>
      <c r="L142" s="34" t="s">
        <v>33</v>
      </c>
      <c r="M142" s="34" t="s">
        <v>649</v>
      </c>
      <c r="N142" s="34" t="s">
        <v>650</v>
      </c>
      <c r="O142" s="47" t="s">
        <v>549</v>
      </c>
      <c r="P142" s="47" t="s">
        <v>550</v>
      </c>
      <c r="Q142" s="47" t="s">
        <v>551</v>
      </c>
      <c r="R142" s="47" t="s">
        <v>552</v>
      </c>
      <c r="S142" s="34"/>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row>
    <row r="143" spans="1:256" s="6" customFormat="1" ht="109.5" customHeight="1">
      <c r="A143" s="34">
        <v>134</v>
      </c>
      <c r="B143" s="34" t="s">
        <v>651</v>
      </c>
      <c r="C143" s="34" t="s">
        <v>575</v>
      </c>
      <c r="D143" s="34"/>
      <c r="E143" s="52" t="s">
        <v>652</v>
      </c>
      <c r="F143" s="34" t="s">
        <v>653</v>
      </c>
      <c r="G143" s="38">
        <v>85.925</v>
      </c>
      <c r="H143" s="55"/>
      <c r="I143" s="38">
        <v>85.925</v>
      </c>
      <c r="J143" s="38"/>
      <c r="K143" s="34"/>
      <c r="L143" s="34" t="s">
        <v>33</v>
      </c>
      <c r="M143" s="34" t="s">
        <v>654</v>
      </c>
      <c r="N143" s="34" t="s">
        <v>655</v>
      </c>
      <c r="O143" s="47" t="s">
        <v>549</v>
      </c>
      <c r="P143" s="47" t="s">
        <v>550</v>
      </c>
      <c r="Q143" s="47" t="s">
        <v>551</v>
      </c>
      <c r="R143" s="47" t="s">
        <v>552</v>
      </c>
      <c r="S143" s="34"/>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row>
    <row r="144" spans="1:256" s="6" customFormat="1" ht="109.5" customHeight="1">
      <c r="A144" s="34">
        <v>135</v>
      </c>
      <c r="B144" s="34" t="s">
        <v>656</v>
      </c>
      <c r="C144" s="34" t="s">
        <v>657</v>
      </c>
      <c r="D144" s="34"/>
      <c r="E144" s="52" t="s">
        <v>255</v>
      </c>
      <c r="F144" s="34" t="s">
        <v>331</v>
      </c>
      <c r="G144" s="38">
        <v>258.727</v>
      </c>
      <c r="H144" s="55"/>
      <c r="I144" s="38">
        <v>258.727</v>
      </c>
      <c r="J144" s="38"/>
      <c r="K144" s="34"/>
      <c r="L144" s="34" t="s">
        <v>33</v>
      </c>
      <c r="M144" s="34" t="s">
        <v>658</v>
      </c>
      <c r="N144" s="34" t="s">
        <v>659</v>
      </c>
      <c r="O144" s="47" t="s">
        <v>549</v>
      </c>
      <c r="P144" s="47" t="s">
        <v>550</v>
      </c>
      <c r="Q144" s="47" t="s">
        <v>551</v>
      </c>
      <c r="R144" s="47" t="s">
        <v>552</v>
      </c>
      <c r="S144" s="34"/>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row>
    <row r="145" spans="1:256" s="6" customFormat="1" ht="109.5" customHeight="1">
      <c r="A145" s="34">
        <v>136</v>
      </c>
      <c r="B145" s="34" t="s">
        <v>660</v>
      </c>
      <c r="C145" s="34" t="s">
        <v>661</v>
      </c>
      <c r="D145" s="34"/>
      <c r="E145" s="52" t="s">
        <v>255</v>
      </c>
      <c r="F145" s="34" t="s">
        <v>662</v>
      </c>
      <c r="G145" s="38">
        <v>187.327</v>
      </c>
      <c r="H145" s="55"/>
      <c r="I145" s="38">
        <v>187.327</v>
      </c>
      <c r="J145" s="38"/>
      <c r="K145" s="34"/>
      <c r="L145" s="34" t="s">
        <v>33</v>
      </c>
      <c r="M145" s="34" t="s">
        <v>663</v>
      </c>
      <c r="N145" s="34" t="s">
        <v>664</v>
      </c>
      <c r="O145" s="47" t="s">
        <v>549</v>
      </c>
      <c r="P145" s="47" t="s">
        <v>550</v>
      </c>
      <c r="Q145" s="47" t="s">
        <v>551</v>
      </c>
      <c r="R145" s="47" t="s">
        <v>552</v>
      </c>
      <c r="S145" s="34"/>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row>
    <row r="146" spans="1:256" s="6" customFormat="1" ht="109.5" customHeight="1">
      <c r="A146" s="34">
        <v>137</v>
      </c>
      <c r="B146" s="34" t="s">
        <v>665</v>
      </c>
      <c r="C146" s="34" t="s">
        <v>613</v>
      </c>
      <c r="D146" s="34"/>
      <c r="E146" s="52" t="s">
        <v>294</v>
      </c>
      <c r="F146" s="34" t="s">
        <v>666</v>
      </c>
      <c r="G146" s="38">
        <v>45.255</v>
      </c>
      <c r="H146" s="55"/>
      <c r="I146" s="38">
        <v>45.255</v>
      </c>
      <c r="J146" s="38"/>
      <c r="K146" s="34"/>
      <c r="L146" s="34" t="s">
        <v>33</v>
      </c>
      <c r="M146" s="34" t="s">
        <v>667</v>
      </c>
      <c r="N146" s="34" t="s">
        <v>232</v>
      </c>
      <c r="O146" s="47" t="s">
        <v>549</v>
      </c>
      <c r="P146" s="47" t="s">
        <v>550</v>
      </c>
      <c r="Q146" s="47" t="s">
        <v>551</v>
      </c>
      <c r="R146" s="47" t="s">
        <v>552</v>
      </c>
      <c r="S146" s="34"/>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row>
    <row r="147" spans="1:256" s="6" customFormat="1" ht="109.5" customHeight="1">
      <c r="A147" s="34">
        <v>138</v>
      </c>
      <c r="B147" s="34" t="s">
        <v>668</v>
      </c>
      <c r="C147" s="34" t="s">
        <v>669</v>
      </c>
      <c r="D147" s="34"/>
      <c r="E147" s="52" t="s">
        <v>255</v>
      </c>
      <c r="F147" s="34" t="s">
        <v>618</v>
      </c>
      <c r="G147" s="52">
        <v>229.027</v>
      </c>
      <c r="H147" s="55"/>
      <c r="I147" s="52">
        <v>229.027</v>
      </c>
      <c r="J147" s="52"/>
      <c r="K147" s="34"/>
      <c r="L147" s="34" t="s">
        <v>33</v>
      </c>
      <c r="M147" s="34" t="s">
        <v>670</v>
      </c>
      <c r="N147" s="34" t="s">
        <v>671</v>
      </c>
      <c r="O147" s="47" t="s">
        <v>549</v>
      </c>
      <c r="P147" s="47" t="s">
        <v>550</v>
      </c>
      <c r="Q147" s="47" t="s">
        <v>551</v>
      </c>
      <c r="R147" s="47" t="s">
        <v>552</v>
      </c>
      <c r="S147" s="34"/>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row>
    <row r="148" spans="1:256" s="3" customFormat="1" ht="60.75" customHeight="1">
      <c r="A148" s="31"/>
      <c r="B148" s="31" t="s">
        <v>542</v>
      </c>
      <c r="C148" s="31" t="s">
        <v>672</v>
      </c>
      <c r="D148" s="31"/>
      <c r="E148" s="32"/>
      <c r="F148" s="31"/>
      <c r="G148" s="32">
        <f>SUM(G121:G147)</f>
        <v>2690.290000000001</v>
      </c>
      <c r="H148" s="32">
        <f>SUM(H121:H147)</f>
        <v>0</v>
      </c>
      <c r="I148" s="32">
        <f>SUM(I121:I147)</f>
        <v>2690.290000000001</v>
      </c>
      <c r="J148" s="32">
        <f>SUM(J121:J147)</f>
        <v>0</v>
      </c>
      <c r="K148" s="32">
        <f>SUM(K121:K147)</f>
        <v>0</v>
      </c>
      <c r="L148" s="31"/>
      <c r="M148" s="31" t="s">
        <v>673</v>
      </c>
      <c r="N148" s="31" t="s">
        <v>674</v>
      </c>
      <c r="O148" s="45"/>
      <c r="P148" s="45"/>
      <c r="Q148" s="45"/>
      <c r="R148" s="45"/>
      <c r="S148" s="31"/>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row>
    <row r="149" spans="1:256" s="3" customFormat="1" ht="60.75" customHeight="1">
      <c r="A149" s="31" t="s">
        <v>675</v>
      </c>
      <c r="B149" s="31"/>
      <c r="C149" s="31"/>
      <c r="D149" s="31"/>
      <c r="E149" s="31"/>
      <c r="F149" s="35"/>
      <c r="G149" s="31">
        <f>SUM(G150:G157)</f>
        <v>3152.79</v>
      </c>
      <c r="H149" s="31">
        <f>SUM(H150:H157)</f>
        <v>796.7</v>
      </c>
      <c r="I149" s="31">
        <f>SUM(I150:I157)</f>
        <v>398.87</v>
      </c>
      <c r="J149" s="31">
        <f>SUM(J150:J157)</f>
        <v>215</v>
      </c>
      <c r="K149" s="31">
        <f>SUM(K150:K157)</f>
        <v>1742.22</v>
      </c>
      <c r="L149" s="31"/>
      <c r="M149" s="31"/>
      <c r="N149" s="31"/>
      <c r="O149" s="45"/>
      <c r="P149" s="45"/>
      <c r="Q149" s="45"/>
      <c r="S149" s="31"/>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row>
    <row r="150" spans="1:256" s="2" customFormat="1" ht="118.5" customHeight="1">
      <c r="A150" s="34">
        <v>139</v>
      </c>
      <c r="B150" s="34" t="s">
        <v>676</v>
      </c>
      <c r="C150" s="34" t="s">
        <v>677</v>
      </c>
      <c r="D150" s="34"/>
      <c r="E150" s="34" t="s">
        <v>678</v>
      </c>
      <c r="F150" s="34" t="s">
        <v>679</v>
      </c>
      <c r="G150" s="34">
        <v>139</v>
      </c>
      <c r="H150" s="56"/>
      <c r="I150" s="71">
        <v>139</v>
      </c>
      <c r="J150" s="34"/>
      <c r="K150" s="57"/>
      <c r="L150" s="34" t="s">
        <v>680</v>
      </c>
      <c r="M150" s="34" t="s">
        <v>681</v>
      </c>
      <c r="N150" s="34" t="s">
        <v>682</v>
      </c>
      <c r="O150" s="72">
        <v>43406</v>
      </c>
      <c r="P150" s="72">
        <v>43419</v>
      </c>
      <c r="Q150" s="72">
        <v>43599</v>
      </c>
      <c r="R150" s="72">
        <v>43646</v>
      </c>
      <c r="S150" s="80"/>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row>
    <row r="151" spans="1:256" s="2" customFormat="1" ht="163.5" customHeight="1">
      <c r="A151" s="34">
        <v>140</v>
      </c>
      <c r="B151" s="34" t="s">
        <v>683</v>
      </c>
      <c r="C151" s="52" t="s">
        <v>684</v>
      </c>
      <c r="D151" s="34"/>
      <c r="E151" s="34" t="s">
        <v>685</v>
      </c>
      <c r="F151" s="34" t="s">
        <v>686</v>
      </c>
      <c r="G151" s="34">
        <v>526.48</v>
      </c>
      <c r="H151" s="57">
        <v>311.48</v>
      </c>
      <c r="I151" s="73"/>
      <c r="J151" s="57">
        <v>215</v>
      </c>
      <c r="K151" s="57"/>
      <c r="L151" s="34" t="s">
        <v>680</v>
      </c>
      <c r="M151" s="34" t="s">
        <v>687</v>
      </c>
      <c r="N151" s="34" t="s">
        <v>688</v>
      </c>
      <c r="O151" s="47">
        <v>43227</v>
      </c>
      <c r="P151" s="47">
        <v>43250</v>
      </c>
      <c r="Q151" s="47">
        <v>43404</v>
      </c>
      <c r="R151" s="81" t="s">
        <v>689</v>
      </c>
      <c r="S151" s="80"/>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row>
    <row r="152" spans="1:256" s="7" customFormat="1" ht="162" customHeight="1">
      <c r="A152" s="34">
        <v>141</v>
      </c>
      <c r="B152" s="34" t="s">
        <v>690</v>
      </c>
      <c r="C152" s="52" t="s">
        <v>691</v>
      </c>
      <c r="D152" s="34"/>
      <c r="E152" s="34" t="s">
        <v>692</v>
      </c>
      <c r="F152" s="34" t="s">
        <v>693</v>
      </c>
      <c r="G152" s="34">
        <v>200</v>
      </c>
      <c r="H152" s="57">
        <v>200</v>
      </c>
      <c r="I152" s="57"/>
      <c r="J152" s="34"/>
      <c r="K152" s="57"/>
      <c r="L152" s="34" t="s">
        <v>680</v>
      </c>
      <c r="M152" s="34" t="s">
        <v>694</v>
      </c>
      <c r="N152" s="34" t="s">
        <v>695</v>
      </c>
      <c r="O152" s="47">
        <v>43058</v>
      </c>
      <c r="P152" s="47">
        <v>43069</v>
      </c>
      <c r="Q152" s="47">
        <v>43250</v>
      </c>
      <c r="R152" s="47">
        <v>43435</v>
      </c>
      <c r="S152" s="80"/>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82"/>
      <c r="EC152" s="82"/>
      <c r="ED152" s="82"/>
      <c r="EE152" s="82"/>
      <c r="EF152" s="82"/>
      <c r="EG152" s="82"/>
      <c r="EH152" s="82"/>
      <c r="EI152" s="82"/>
      <c r="EJ152" s="82"/>
      <c r="EK152" s="82"/>
      <c r="EL152" s="82"/>
      <c r="EM152" s="82"/>
      <c r="EN152" s="82"/>
      <c r="EO152" s="82"/>
      <c r="EP152" s="82"/>
      <c r="EQ152" s="82"/>
      <c r="ER152" s="82"/>
      <c r="ES152" s="82"/>
      <c r="ET152" s="82"/>
      <c r="EU152" s="82"/>
      <c r="EV152" s="82"/>
      <c r="EW152" s="82"/>
      <c r="EX152" s="82"/>
      <c r="EY152" s="82"/>
      <c r="EZ152" s="82"/>
      <c r="FA152" s="82"/>
      <c r="FB152" s="82"/>
      <c r="FC152" s="82"/>
      <c r="FD152" s="82"/>
      <c r="FE152" s="82"/>
      <c r="FF152" s="82"/>
      <c r="FG152" s="82"/>
      <c r="FH152" s="82"/>
      <c r="FI152" s="82"/>
      <c r="FJ152" s="82"/>
      <c r="FK152" s="82"/>
      <c r="FL152" s="82"/>
      <c r="FM152" s="82"/>
      <c r="FN152" s="82"/>
      <c r="FO152" s="82"/>
      <c r="FP152" s="82"/>
      <c r="FQ152" s="82"/>
      <c r="FR152" s="82"/>
      <c r="FS152" s="82"/>
      <c r="FT152" s="82"/>
      <c r="FU152" s="82"/>
      <c r="FV152" s="82"/>
      <c r="FW152" s="82"/>
      <c r="FX152" s="82"/>
      <c r="FY152" s="82"/>
      <c r="FZ152" s="82"/>
      <c r="GA152" s="82"/>
      <c r="GB152" s="82"/>
      <c r="GC152" s="82"/>
      <c r="GD152" s="82"/>
      <c r="GE152" s="82"/>
      <c r="GF152" s="82"/>
      <c r="GG152" s="82"/>
      <c r="GH152" s="82"/>
      <c r="GI152" s="82"/>
      <c r="GJ152" s="82"/>
      <c r="GK152" s="82"/>
      <c r="GL152" s="82"/>
      <c r="GM152" s="82"/>
      <c r="GN152" s="82"/>
      <c r="GO152" s="82"/>
      <c r="GP152" s="82"/>
      <c r="GQ152" s="82"/>
      <c r="GR152" s="82"/>
      <c r="GS152" s="82"/>
      <c r="GT152" s="82"/>
      <c r="GU152" s="82"/>
      <c r="GV152" s="82"/>
      <c r="GW152" s="82"/>
      <c r="GX152" s="82"/>
      <c r="GY152" s="82"/>
      <c r="GZ152" s="82"/>
      <c r="HA152" s="82"/>
      <c r="HB152" s="82"/>
      <c r="HC152" s="82"/>
      <c r="HD152" s="82"/>
      <c r="HE152" s="82"/>
      <c r="HF152" s="82"/>
      <c r="HG152" s="82"/>
      <c r="HH152" s="82"/>
      <c r="HI152" s="82"/>
      <c r="HJ152" s="82"/>
      <c r="HK152" s="82"/>
      <c r="HL152" s="82"/>
      <c r="HM152" s="82"/>
      <c r="HN152" s="82"/>
      <c r="HO152" s="82"/>
      <c r="HP152" s="82"/>
      <c r="HQ152" s="82"/>
      <c r="HR152" s="82"/>
      <c r="HS152" s="82"/>
      <c r="HT152" s="82"/>
      <c r="HU152" s="82"/>
      <c r="HV152" s="82"/>
      <c r="HW152" s="82"/>
      <c r="HX152" s="82"/>
      <c r="HY152" s="82"/>
      <c r="HZ152" s="82"/>
      <c r="IA152" s="82"/>
      <c r="IB152" s="82"/>
      <c r="IC152" s="82"/>
      <c r="ID152" s="82"/>
      <c r="IE152" s="82"/>
      <c r="IF152" s="82"/>
      <c r="IG152" s="82"/>
      <c r="IH152" s="82"/>
      <c r="II152" s="82"/>
      <c r="IJ152" s="82"/>
      <c r="IK152" s="82"/>
      <c r="IL152" s="82"/>
      <c r="IM152" s="82"/>
      <c r="IN152" s="82"/>
      <c r="IO152" s="82"/>
      <c r="IP152" s="82"/>
      <c r="IQ152" s="82"/>
      <c r="IR152" s="82"/>
      <c r="IS152" s="82"/>
      <c r="IT152" s="82"/>
      <c r="IU152" s="82"/>
      <c r="IV152" s="82"/>
    </row>
    <row r="153" spans="1:256" s="7" customFormat="1" ht="271.5" customHeight="1">
      <c r="A153" s="34">
        <v>142</v>
      </c>
      <c r="B153" s="58" t="s">
        <v>696</v>
      </c>
      <c r="C153" s="52" t="s">
        <v>697</v>
      </c>
      <c r="D153" s="58"/>
      <c r="E153" s="59" t="s">
        <v>698</v>
      </c>
      <c r="F153" s="34" t="s">
        <v>699</v>
      </c>
      <c r="G153" s="34">
        <v>285.22</v>
      </c>
      <c r="H153" s="57">
        <v>285.22</v>
      </c>
      <c r="I153" s="74"/>
      <c r="J153" s="34"/>
      <c r="K153" s="57"/>
      <c r="L153" s="34" t="s">
        <v>680</v>
      </c>
      <c r="M153" s="34" t="s">
        <v>700</v>
      </c>
      <c r="N153" s="34" t="s">
        <v>701</v>
      </c>
      <c r="O153" s="47">
        <v>43009</v>
      </c>
      <c r="P153" s="47">
        <v>43009</v>
      </c>
      <c r="Q153" s="47">
        <v>43250</v>
      </c>
      <c r="R153" s="81" t="s">
        <v>689</v>
      </c>
      <c r="S153" s="80"/>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c r="DQ153" s="82"/>
      <c r="DR153" s="82"/>
      <c r="DS153" s="82"/>
      <c r="DT153" s="82"/>
      <c r="DU153" s="82"/>
      <c r="DV153" s="82"/>
      <c r="DW153" s="82"/>
      <c r="DX153" s="82"/>
      <c r="DY153" s="82"/>
      <c r="DZ153" s="82"/>
      <c r="EA153" s="82"/>
      <c r="EB153" s="82"/>
      <c r="EC153" s="82"/>
      <c r="ED153" s="82"/>
      <c r="EE153" s="82"/>
      <c r="EF153" s="82"/>
      <c r="EG153" s="82"/>
      <c r="EH153" s="82"/>
      <c r="EI153" s="82"/>
      <c r="EJ153" s="82"/>
      <c r="EK153" s="82"/>
      <c r="EL153" s="82"/>
      <c r="EM153" s="82"/>
      <c r="EN153" s="82"/>
      <c r="EO153" s="82"/>
      <c r="EP153" s="82"/>
      <c r="EQ153" s="82"/>
      <c r="ER153" s="82"/>
      <c r="ES153" s="82"/>
      <c r="ET153" s="82"/>
      <c r="EU153" s="82"/>
      <c r="EV153" s="82"/>
      <c r="EW153" s="82"/>
      <c r="EX153" s="82"/>
      <c r="EY153" s="82"/>
      <c r="EZ153" s="82"/>
      <c r="FA153" s="82"/>
      <c r="FB153" s="82"/>
      <c r="FC153" s="82"/>
      <c r="FD153" s="82"/>
      <c r="FE153" s="82"/>
      <c r="FF153" s="82"/>
      <c r="FG153" s="82"/>
      <c r="FH153" s="82"/>
      <c r="FI153" s="82"/>
      <c r="FJ153" s="82"/>
      <c r="FK153" s="82"/>
      <c r="FL153" s="82"/>
      <c r="FM153" s="82"/>
      <c r="FN153" s="82"/>
      <c r="FO153" s="82"/>
      <c r="FP153" s="82"/>
      <c r="FQ153" s="82"/>
      <c r="FR153" s="82"/>
      <c r="FS153" s="82"/>
      <c r="FT153" s="82"/>
      <c r="FU153" s="82"/>
      <c r="FV153" s="82"/>
      <c r="FW153" s="82"/>
      <c r="FX153" s="82"/>
      <c r="FY153" s="82"/>
      <c r="FZ153" s="82"/>
      <c r="GA153" s="82"/>
      <c r="GB153" s="82"/>
      <c r="GC153" s="82"/>
      <c r="GD153" s="82"/>
      <c r="GE153" s="82"/>
      <c r="GF153" s="82"/>
      <c r="GG153" s="82"/>
      <c r="GH153" s="82"/>
      <c r="GI153" s="82"/>
      <c r="GJ153" s="82"/>
      <c r="GK153" s="82"/>
      <c r="GL153" s="82"/>
      <c r="GM153" s="82"/>
      <c r="GN153" s="82"/>
      <c r="GO153" s="82"/>
      <c r="GP153" s="82"/>
      <c r="GQ153" s="82"/>
      <c r="GR153" s="82"/>
      <c r="GS153" s="82"/>
      <c r="GT153" s="82"/>
      <c r="GU153" s="82"/>
      <c r="GV153" s="82"/>
      <c r="GW153" s="82"/>
      <c r="GX153" s="82"/>
      <c r="GY153" s="82"/>
      <c r="GZ153" s="82"/>
      <c r="HA153" s="82"/>
      <c r="HB153" s="82"/>
      <c r="HC153" s="82"/>
      <c r="HD153" s="82"/>
      <c r="HE153" s="82"/>
      <c r="HF153" s="82"/>
      <c r="HG153" s="82"/>
      <c r="HH153" s="82"/>
      <c r="HI153" s="82"/>
      <c r="HJ153" s="82"/>
      <c r="HK153" s="82"/>
      <c r="HL153" s="82"/>
      <c r="HM153" s="82"/>
      <c r="HN153" s="82"/>
      <c r="HO153" s="82"/>
      <c r="HP153" s="82"/>
      <c r="HQ153" s="82"/>
      <c r="HR153" s="82"/>
      <c r="HS153" s="82"/>
      <c r="HT153" s="82"/>
      <c r="HU153" s="82"/>
      <c r="HV153" s="82"/>
      <c r="HW153" s="82"/>
      <c r="HX153" s="82"/>
      <c r="HY153" s="82"/>
      <c r="HZ153" s="82"/>
      <c r="IA153" s="82"/>
      <c r="IB153" s="82"/>
      <c r="IC153" s="82"/>
      <c r="ID153" s="82"/>
      <c r="IE153" s="82"/>
      <c r="IF153" s="82"/>
      <c r="IG153" s="82"/>
      <c r="IH153" s="82"/>
      <c r="II153" s="82"/>
      <c r="IJ153" s="82"/>
      <c r="IK153" s="82"/>
      <c r="IL153" s="82"/>
      <c r="IM153" s="82"/>
      <c r="IN153" s="82"/>
      <c r="IO153" s="82"/>
      <c r="IP153" s="82"/>
      <c r="IQ153" s="82"/>
      <c r="IR153" s="82"/>
      <c r="IS153" s="82"/>
      <c r="IT153" s="82"/>
      <c r="IU153" s="82"/>
      <c r="IV153" s="82"/>
    </row>
    <row r="154" spans="1:256" s="8" customFormat="1" ht="177.75" customHeight="1">
      <c r="A154" s="34">
        <v>143</v>
      </c>
      <c r="B154" s="58" t="s">
        <v>702</v>
      </c>
      <c r="C154" s="52" t="s">
        <v>703</v>
      </c>
      <c r="D154" s="58"/>
      <c r="E154" s="34" t="s">
        <v>255</v>
      </c>
      <c r="F154" s="34" t="s">
        <v>704</v>
      </c>
      <c r="G154" s="34">
        <v>259.87</v>
      </c>
      <c r="H154" s="57"/>
      <c r="I154" s="57">
        <v>259.87</v>
      </c>
      <c r="J154" s="34"/>
      <c r="K154" s="57"/>
      <c r="L154" s="34" t="s">
        <v>680</v>
      </c>
      <c r="M154" s="34" t="s">
        <v>705</v>
      </c>
      <c r="N154" s="34" t="s">
        <v>706</v>
      </c>
      <c r="O154" s="72">
        <v>43056</v>
      </c>
      <c r="P154" s="72">
        <v>43062</v>
      </c>
      <c r="Q154" s="72">
        <v>43420</v>
      </c>
      <c r="R154" s="83">
        <v>43427</v>
      </c>
      <c r="S154" s="80"/>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row>
    <row r="155" spans="1:256" s="2" customFormat="1" ht="150.75" customHeight="1">
      <c r="A155" s="34">
        <v>144</v>
      </c>
      <c r="B155" s="58" t="s">
        <v>707</v>
      </c>
      <c r="C155" s="60" t="s">
        <v>708</v>
      </c>
      <c r="D155" s="58"/>
      <c r="E155" s="58" t="s">
        <v>709</v>
      </c>
      <c r="F155" s="57" t="s">
        <v>710</v>
      </c>
      <c r="G155" s="34">
        <v>1071</v>
      </c>
      <c r="H155" s="57"/>
      <c r="I155" s="57"/>
      <c r="J155" s="57"/>
      <c r="K155" s="71">
        <v>1071</v>
      </c>
      <c r="L155" s="34" t="s">
        <v>680</v>
      </c>
      <c r="M155" s="58" t="s">
        <v>711</v>
      </c>
      <c r="N155" s="34" t="s">
        <v>712</v>
      </c>
      <c r="O155" s="47">
        <v>43281</v>
      </c>
      <c r="P155" s="47">
        <v>43281</v>
      </c>
      <c r="Q155" s="47">
        <v>43403</v>
      </c>
      <c r="R155" s="81" t="s">
        <v>689</v>
      </c>
      <c r="S155" s="80"/>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row>
    <row r="156" spans="1:256" s="2" customFormat="1" ht="88.5" customHeight="1">
      <c r="A156" s="34">
        <v>145</v>
      </c>
      <c r="B156" s="58" t="s">
        <v>713</v>
      </c>
      <c r="C156" s="58" t="s">
        <v>714</v>
      </c>
      <c r="D156" s="61"/>
      <c r="E156" s="58" t="s">
        <v>715</v>
      </c>
      <c r="F156" s="57" t="s">
        <v>716</v>
      </c>
      <c r="G156" s="34">
        <v>6.22</v>
      </c>
      <c r="H156" s="57"/>
      <c r="I156" s="57"/>
      <c r="J156" s="57"/>
      <c r="K156" s="34">
        <v>6.22</v>
      </c>
      <c r="L156" s="34" t="s">
        <v>680</v>
      </c>
      <c r="M156" s="58" t="s">
        <v>717</v>
      </c>
      <c r="N156" s="34" t="s">
        <v>718</v>
      </c>
      <c r="O156" s="47">
        <v>43410</v>
      </c>
      <c r="P156" s="47">
        <v>43405</v>
      </c>
      <c r="Q156" s="47">
        <v>43464</v>
      </c>
      <c r="R156" s="81" t="s">
        <v>689</v>
      </c>
      <c r="S156" s="80"/>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row>
    <row r="157" spans="1:256" s="2" customFormat="1" ht="126" customHeight="1">
      <c r="A157" s="34">
        <v>146</v>
      </c>
      <c r="B157" s="62" t="s">
        <v>719</v>
      </c>
      <c r="C157" s="62" t="s">
        <v>720</v>
      </c>
      <c r="D157" s="62"/>
      <c r="E157" s="62" t="s">
        <v>721</v>
      </c>
      <c r="F157" s="62" t="s">
        <v>722</v>
      </c>
      <c r="G157" s="62">
        <v>665</v>
      </c>
      <c r="H157" s="57"/>
      <c r="I157" s="57"/>
      <c r="J157" s="62"/>
      <c r="K157" s="62">
        <v>665</v>
      </c>
      <c r="L157" s="34" t="s">
        <v>680</v>
      </c>
      <c r="M157" s="62" t="s">
        <v>723</v>
      </c>
      <c r="N157" s="62" t="s">
        <v>724</v>
      </c>
      <c r="O157" s="75">
        <v>43789</v>
      </c>
      <c r="P157" s="47">
        <v>43799</v>
      </c>
      <c r="Q157" s="47" t="s">
        <v>725</v>
      </c>
      <c r="R157" s="81" t="s">
        <v>726</v>
      </c>
      <c r="S157" s="80"/>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row>
    <row r="158" spans="1:256" s="7" customFormat="1" ht="42" customHeight="1">
      <c r="A158" s="31" t="s">
        <v>727</v>
      </c>
      <c r="B158" s="31"/>
      <c r="C158" s="31"/>
      <c r="D158" s="31"/>
      <c r="E158" s="31"/>
      <c r="F158" s="35"/>
      <c r="G158" s="31">
        <f>SUM(G159:G160)</f>
        <v>5828.36</v>
      </c>
      <c r="H158" s="31">
        <f>SUM(H159:H160)</f>
        <v>1525.87</v>
      </c>
      <c r="I158" s="31">
        <f>SUM(I159:I160)</f>
        <v>4302.49</v>
      </c>
      <c r="J158" s="31">
        <f>SUM(J159:J160)</f>
        <v>0</v>
      </c>
      <c r="K158" s="31">
        <f>SUM(K159:K160)</f>
        <v>0</v>
      </c>
      <c r="L158" s="31"/>
      <c r="M158" s="31"/>
      <c r="N158" s="31"/>
      <c r="O158" s="45"/>
      <c r="P158" s="45"/>
      <c r="Q158" s="45"/>
      <c r="R158" s="45"/>
      <c r="S158" s="31"/>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c r="DD158" s="82"/>
      <c r="DE158" s="82"/>
      <c r="DF158" s="82"/>
      <c r="DG158" s="82"/>
      <c r="DH158" s="82"/>
      <c r="DI158" s="82"/>
      <c r="DJ158" s="82"/>
      <c r="DK158" s="82"/>
      <c r="DL158" s="82"/>
      <c r="DM158" s="82"/>
      <c r="DN158" s="82"/>
      <c r="DO158" s="82"/>
      <c r="DP158" s="82"/>
      <c r="DQ158" s="82"/>
      <c r="DR158" s="82"/>
      <c r="DS158" s="82"/>
      <c r="DT158" s="82"/>
      <c r="DU158" s="82"/>
      <c r="DV158" s="82"/>
      <c r="DW158" s="82"/>
      <c r="DX158" s="82"/>
      <c r="DY158" s="82"/>
      <c r="DZ158" s="82"/>
      <c r="EA158" s="82"/>
      <c r="EB158" s="82"/>
      <c r="EC158" s="82"/>
      <c r="ED158" s="82"/>
      <c r="EE158" s="82"/>
      <c r="EF158" s="82"/>
      <c r="EG158" s="82"/>
      <c r="EH158" s="82"/>
      <c r="EI158" s="82"/>
      <c r="EJ158" s="82"/>
      <c r="EK158" s="82"/>
      <c r="EL158" s="82"/>
      <c r="EM158" s="82"/>
      <c r="EN158" s="82"/>
      <c r="EO158" s="82"/>
      <c r="EP158" s="82"/>
      <c r="EQ158" s="82"/>
      <c r="ER158" s="82"/>
      <c r="ES158" s="82"/>
      <c r="ET158" s="82"/>
      <c r="EU158" s="82"/>
      <c r="EV158" s="82"/>
      <c r="EW158" s="82"/>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row>
    <row r="159" spans="1:256" s="9" customFormat="1" ht="123" customHeight="1">
      <c r="A159" s="34">
        <v>147</v>
      </c>
      <c r="B159" s="34" t="s">
        <v>728</v>
      </c>
      <c r="C159" s="34" t="s">
        <v>729</v>
      </c>
      <c r="D159" s="34"/>
      <c r="E159" s="34" t="s">
        <v>730</v>
      </c>
      <c r="F159" s="34" t="s">
        <v>731</v>
      </c>
      <c r="G159" s="34">
        <v>1525.87</v>
      </c>
      <c r="H159" s="57">
        <v>1525.87</v>
      </c>
      <c r="I159" s="34"/>
      <c r="J159" s="57"/>
      <c r="K159" s="57"/>
      <c r="L159" s="34" t="s">
        <v>732</v>
      </c>
      <c r="M159" s="34" t="s">
        <v>733</v>
      </c>
      <c r="N159" s="34" t="s">
        <v>734</v>
      </c>
      <c r="O159" s="47">
        <v>43399</v>
      </c>
      <c r="P159" s="47">
        <v>43418</v>
      </c>
      <c r="Q159" s="47" t="s">
        <v>735</v>
      </c>
      <c r="R159" s="47">
        <v>43819</v>
      </c>
      <c r="S159" s="34"/>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82"/>
      <c r="GH159" s="82"/>
      <c r="GI159" s="82"/>
      <c r="GJ159" s="82"/>
      <c r="GK159" s="82"/>
      <c r="GL159" s="82"/>
      <c r="GM159" s="82"/>
      <c r="GN159" s="82"/>
      <c r="GO159" s="82"/>
      <c r="GP159" s="82"/>
      <c r="GQ159" s="82"/>
      <c r="GR159" s="82"/>
      <c r="GS159" s="82"/>
      <c r="GT159" s="82"/>
      <c r="GU159" s="82"/>
      <c r="GV159" s="82"/>
      <c r="GW159" s="82"/>
      <c r="GX159" s="82"/>
      <c r="GY159" s="82"/>
      <c r="GZ159" s="82"/>
      <c r="HA159" s="82"/>
      <c r="HB159" s="82"/>
      <c r="HC159" s="82"/>
      <c r="HD159" s="82"/>
      <c r="HE159" s="82"/>
      <c r="HF159" s="82"/>
      <c r="HG159" s="82"/>
      <c r="HH159" s="82"/>
      <c r="HI159" s="82"/>
      <c r="HJ159" s="82"/>
      <c r="HK159" s="82"/>
      <c r="HL159" s="82"/>
      <c r="HM159" s="82"/>
      <c r="HN159" s="82"/>
      <c r="HO159" s="82"/>
      <c r="HP159" s="82"/>
      <c r="HQ159" s="82"/>
      <c r="HR159" s="82"/>
      <c r="HS159" s="82"/>
      <c r="HT159" s="82"/>
      <c r="HU159" s="82"/>
      <c r="HV159" s="82"/>
      <c r="HW159" s="82"/>
      <c r="HX159" s="82"/>
      <c r="HY159" s="82"/>
      <c r="HZ159" s="82"/>
      <c r="IA159" s="82"/>
      <c r="IB159" s="82"/>
      <c r="IC159" s="82"/>
      <c r="ID159" s="82"/>
      <c r="IE159" s="82"/>
      <c r="IF159" s="82"/>
      <c r="IG159" s="82"/>
      <c r="IH159" s="82"/>
      <c r="II159" s="82"/>
      <c r="IJ159" s="82"/>
      <c r="IK159" s="82"/>
      <c r="IL159" s="82"/>
      <c r="IM159" s="82"/>
      <c r="IN159" s="82"/>
      <c r="IO159" s="82"/>
      <c r="IP159" s="82"/>
      <c r="IQ159" s="82"/>
      <c r="IR159" s="82"/>
      <c r="IS159" s="82"/>
      <c r="IT159" s="82"/>
      <c r="IU159" s="82"/>
      <c r="IV159" s="82"/>
    </row>
    <row r="160" spans="1:256" s="9" customFormat="1" ht="90.75" customHeight="1">
      <c r="A160" s="34">
        <v>148</v>
      </c>
      <c r="B160" s="62" t="s">
        <v>736</v>
      </c>
      <c r="C160" s="62" t="s">
        <v>737</v>
      </c>
      <c r="D160" s="62"/>
      <c r="E160" s="62" t="s">
        <v>738</v>
      </c>
      <c r="F160" s="62" t="s">
        <v>739</v>
      </c>
      <c r="G160" s="62">
        <v>4302.49</v>
      </c>
      <c r="H160" s="35"/>
      <c r="I160" s="62">
        <v>4302.49</v>
      </c>
      <c r="J160" s="62"/>
      <c r="K160" s="76"/>
      <c r="L160" s="62" t="s">
        <v>732</v>
      </c>
      <c r="M160" s="62" t="s">
        <v>740</v>
      </c>
      <c r="N160" s="62" t="s">
        <v>741</v>
      </c>
      <c r="O160" s="8" t="s">
        <v>550</v>
      </c>
      <c r="P160" s="47" t="s">
        <v>735</v>
      </c>
      <c r="Q160" s="47" t="s">
        <v>742</v>
      </c>
      <c r="R160" s="47" t="s">
        <v>743</v>
      </c>
      <c r="S160" s="34"/>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c r="DQ160" s="82"/>
      <c r="DR160" s="82"/>
      <c r="DS160" s="82"/>
      <c r="DT160" s="82"/>
      <c r="DU160" s="82"/>
      <c r="DV160" s="82"/>
      <c r="DW160" s="82"/>
      <c r="DX160" s="82"/>
      <c r="DY160" s="82"/>
      <c r="DZ160" s="82"/>
      <c r="EA160" s="82"/>
      <c r="EB160" s="82"/>
      <c r="EC160" s="82"/>
      <c r="ED160" s="82"/>
      <c r="EE160" s="82"/>
      <c r="EF160" s="82"/>
      <c r="EG160" s="82"/>
      <c r="EH160" s="82"/>
      <c r="EI160" s="82"/>
      <c r="EJ160" s="82"/>
      <c r="EK160" s="82"/>
      <c r="EL160" s="82"/>
      <c r="EM160" s="82"/>
      <c r="EN160" s="82"/>
      <c r="EO160" s="82"/>
      <c r="EP160" s="82"/>
      <c r="EQ160" s="82"/>
      <c r="ER160" s="82"/>
      <c r="ES160" s="82"/>
      <c r="ET160" s="82"/>
      <c r="EU160" s="82"/>
      <c r="EV160" s="82"/>
      <c r="EW160" s="82"/>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row>
    <row r="161" spans="1:256" s="2" customFormat="1" ht="45.75" customHeight="1">
      <c r="A161" s="31" t="s">
        <v>744</v>
      </c>
      <c r="B161" s="31"/>
      <c r="C161" s="31"/>
      <c r="D161" s="31"/>
      <c r="E161" s="31"/>
      <c r="F161" s="57"/>
      <c r="G161" s="31">
        <f>SUM(G162)</f>
        <v>378.33</v>
      </c>
      <c r="H161" s="31">
        <f>SUM(H162)</f>
        <v>0</v>
      </c>
      <c r="I161" s="31">
        <f>SUM(I162)</f>
        <v>378.33</v>
      </c>
      <c r="J161" s="31">
        <f>SUM(J162)</f>
        <v>0</v>
      </c>
      <c r="K161" s="31">
        <f>SUM(K162)</f>
        <v>0</v>
      </c>
      <c r="L161" s="31"/>
      <c r="M161" s="31"/>
      <c r="N161" s="31"/>
      <c r="O161" s="45"/>
      <c r="P161" s="45"/>
      <c r="Q161" s="45"/>
      <c r="R161" s="45"/>
      <c r="S161" s="31"/>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row>
    <row r="162" spans="1:256" s="2" customFormat="1" ht="147" customHeight="1">
      <c r="A162" s="34">
        <v>149</v>
      </c>
      <c r="B162" s="34" t="s">
        <v>745</v>
      </c>
      <c r="C162" s="34" t="s">
        <v>746</v>
      </c>
      <c r="D162" s="34"/>
      <c r="E162" s="34" t="s">
        <v>747</v>
      </c>
      <c r="F162" s="34" t="s">
        <v>748</v>
      </c>
      <c r="G162" s="34">
        <v>378.33</v>
      </c>
      <c r="H162" s="57"/>
      <c r="I162" s="34">
        <v>378.33</v>
      </c>
      <c r="J162" s="57"/>
      <c r="K162" s="57"/>
      <c r="L162" s="34" t="s">
        <v>749</v>
      </c>
      <c r="M162" s="34" t="s">
        <v>750</v>
      </c>
      <c r="N162" s="34" t="s">
        <v>751</v>
      </c>
      <c r="O162" s="47" t="s">
        <v>752</v>
      </c>
      <c r="P162" s="47" t="s">
        <v>753</v>
      </c>
      <c r="Q162" s="47" t="s">
        <v>735</v>
      </c>
      <c r="R162" s="47" t="s">
        <v>754</v>
      </c>
      <c r="S162" s="34"/>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row>
    <row r="163" spans="1:256" s="2" customFormat="1" ht="42.75" customHeight="1">
      <c r="A163" s="31" t="s">
        <v>755</v>
      </c>
      <c r="B163" s="31"/>
      <c r="C163" s="31"/>
      <c r="D163" s="31"/>
      <c r="E163" s="31"/>
      <c r="F163" s="35"/>
      <c r="G163" s="35">
        <f>G164+G168+G178+G181</f>
        <v>1189.3600000000001</v>
      </c>
      <c r="H163" s="35">
        <f>H164+H168+H178+H181</f>
        <v>228.13</v>
      </c>
      <c r="I163" s="35">
        <f>I164+I168+I178+I181</f>
        <v>961.23</v>
      </c>
      <c r="J163" s="35">
        <f>J164+J168+J178+J181</f>
        <v>0</v>
      </c>
      <c r="K163" s="35">
        <f>K164+K168+K178+K181</f>
        <v>0</v>
      </c>
      <c r="L163" s="31"/>
      <c r="M163" s="31"/>
      <c r="N163" s="31"/>
      <c r="O163" s="45"/>
      <c r="P163" s="45"/>
      <c r="Q163" s="45"/>
      <c r="R163" s="45"/>
      <c r="S163" s="31"/>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row>
    <row r="164" spans="1:256" s="2" customFormat="1" ht="42.75" customHeight="1">
      <c r="A164" s="63" t="s">
        <v>756</v>
      </c>
      <c r="B164" s="64"/>
      <c r="C164" s="31"/>
      <c r="D164" s="31"/>
      <c r="E164" s="31"/>
      <c r="F164" s="35"/>
      <c r="G164" s="35">
        <f>SUM(G165:G167)</f>
        <v>380</v>
      </c>
      <c r="H164" s="35">
        <f>SUM(H165:H167)</f>
        <v>0</v>
      </c>
      <c r="I164" s="35">
        <f>SUM(I165:I167)</f>
        <v>380</v>
      </c>
      <c r="J164" s="35">
        <f>SUM(J165:J167)</f>
        <v>0</v>
      </c>
      <c r="K164" s="35">
        <f>SUM(K165:K167)</f>
        <v>0</v>
      </c>
      <c r="L164" s="31"/>
      <c r="M164" s="31"/>
      <c r="N164" s="31"/>
      <c r="O164" s="45"/>
      <c r="P164" s="45"/>
      <c r="Q164" s="45"/>
      <c r="R164" s="45"/>
      <c r="S164" s="31"/>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row>
    <row r="165" spans="1:256" s="9" customFormat="1" ht="52.5" customHeight="1">
      <c r="A165" s="34">
        <v>150</v>
      </c>
      <c r="B165" s="34" t="s">
        <v>757</v>
      </c>
      <c r="C165" s="34" t="s">
        <v>758</v>
      </c>
      <c r="D165" s="34"/>
      <c r="E165" s="34" t="s">
        <v>79</v>
      </c>
      <c r="F165" s="34" t="s">
        <v>759</v>
      </c>
      <c r="G165" s="34">
        <v>107</v>
      </c>
      <c r="H165" s="35"/>
      <c r="I165" s="34">
        <v>107</v>
      </c>
      <c r="J165" s="34"/>
      <c r="K165" s="52"/>
      <c r="L165" s="34" t="s">
        <v>760</v>
      </c>
      <c r="M165" s="34" t="s">
        <v>761</v>
      </c>
      <c r="N165" s="34" t="s">
        <v>762</v>
      </c>
      <c r="O165" s="77" t="s">
        <v>763</v>
      </c>
      <c r="P165" s="47" t="s">
        <v>764</v>
      </c>
      <c r="Q165" s="47" t="s">
        <v>754</v>
      </c>
      <c r="R165" s="47" t="s">
        <v>551</v>
      </c>
      <c r="S165" s="34"/>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c r="DQ165" s="82"/>
      <c r="DR165" s="82"/>
      <c r="DS165" s="82"/>
      <c r="DT165" s="82"/>
      <c r="DU165" s="82"/>
      <c r="DV165" s="82"/>
      <c r="DW165" s="82"/>
      <c r="DX165" s="82"/>
      <c r="DY165" s="82"/>
      <c r="DZ165" s="82"/>
      <c r="EA165" s="82"/>
      <c r="EB165" s="82"/>
      <c r="EC165" s="82"/>
      <c r="ED165" s="82"/>
      <c r="EE165" s="82"/>
      <c r="EF165" s="82"/>
      <c r="EG165" s="82"/>
      <c r="EH165" s="82"/>
      <c r="EI165" s="82"/>
      <c r="EJ165" s="82"/>
      <c r="EK165" s="82"/>
      <c r="EL165" s="82"/>
      <c r="EM165" s="82"/>
      <c r="EN165" s="82"/>
      <c r="EO165" s="82"/>
      <c r="EP165" s="82"/>
      <c r="EQ165" s="82"/>
      <c r="ER165" s="82"/>
      <c r="ES165" s="82"/>
      <c r="ET165" s="82"/>
      <c r="EU165" s="82"/>
      <c r="EV165" s="82"/>
      <c r="EW165" s="82"/>
      <c r="EX165" s="82"/>
      <c r="EY165" s="82"/>
      <c r="EZ165" s="82"/>
      <c r="FA165" s="82"/>
      <c r="FB165" s="82"/>
      <c r="FC165" s="82"/>
      <c r="FD165" s="82"/>
      <c r="FE165" s="82"/>
      <c r="FF165" s="82"/>
      <c r="FG165" s="82"/>
      <c r="FH165" s="82"/>
      <c r="FI165" s="82"/>
      <c r="FJ165" s="82"/>
      <c r="FK165" s="82"/>
      <c r="FL165" s="82"/>
      <c r="FM165" s="82"/>
      <c r="FN165" s="82"/>
      <c r="FO165" s="82"/>
      <c r="FP165" s="82"/>
      <c r="FQ165" s="82"/>
      <c r="FR165" s="82"/>
      <c r="FS165" s="82"/>
      <c r="FT165" s="82"/>
      <c r="FU165" s="82"/>
      <c r="FV165" s="82"/>
      <c r="FW165" s="82"/>
      <c r="FX165" s="82"/>
      <c r="FY165" s="82"/>
      <c r="FZ165" s="82"/>
      <c r="GA165" s="82"/>
      <c r="GB165" s="82"/>
      <c r="GC165" s="82"/>
      <c r="GD165" s="82"/>
      <c r="GE165" s="82"/>
      <c r="GF165" s="82"/>
      <c r="GG165" s="82"/>
      <c r="GH165" s="82"/>
      <c r="GI165" s="82"/>
      <c r="GJ165" s="82"/>
      <c r="GK165" s="82"/>
      <c r="GL165" s="82"/>
      <c r="GM165" s="82"/>
      <c r="GN165" s="82"/>
      <c r="GO165" s="82"/>
      <c r="GP165" s="82"/>
      <c r="GQ165" s="82"/>
      <c r="GR165" s="82"/>
      <c r="GS165" s="82"/>
      <c r="GT165" s="82"/>
      <c r="GU165" s="82"/>
      <c r="GV165" s="82"/>
      <c r="GW165" s="82"/>
      <c r="GX165" s="82"/>
      <c r="GY165" s="82"/>
      <c r="GZ165" s="82"/>
      <c r="HA165" s="82"/>
      <c r="HB165" s="82"/>
      <c r="HC165" s="82"/>
      <c r="HD165" s="82"/>
      <c r="HE165" s="82"/>
      <c r="HF165" s="82"/>
      <c r="HG165" s="82"/>
      <c r="HH165" s="82"/>
      <c r="HI165" s="82"/>
      <c r="HJ165" s="82"/>
      <c r="HK165" s="82"/>
      <c r="HL165" s="82"/>
      <c r="HM165" s="82"/>
      <c r="HN165" s="82"/>
      <c r="HO165" s="82"/>
      <c r="HP165" s="82"/>
      <c r="HQ165" s="82"/>
      <c r="HR165" s="82"/>
      <c r="HS165" s="82"/>
      <c r="HT165" s="82"/>
      <c r="HU165" s="82"/>
      <c r="HV165" s="82"/>
      <c r="HW165" s="82"/>
      <c r="HX165" s="82"/>
      <c r="HY165" s="82"/>
      <c r="HZ165" s="82"/>
      <c r="IA165" s="82"/>
      <c r="IB165" s="82"/>
      <c r="IC165" s="82"/>
      <c r="ID165" s="82"/>
      <c r="IE165" s="82"/>
      <c r="IF165" s="82"/>
      <c r="IG165" s="82"/>
      <c r="IH165" s="82"/>
      <c r="II165" s="82"/>
      <c r="IJ165" s="82"/>
      <c r="IK165" s="82"/>
      <c r="IL165" s="82"/>
      <c r="IM165" s="82"/>
      <c r="IN165" s="82"/>
      <c r="IO165" s="82"/>
      <c r="IP165" s="82"/>
      <c r="IQ165" s="82"/>
      <c r="IR165" s="82"/>
      <c r="IS165" s="82"/>
      <c r="IT165" s="82"/>
      <c r="IU165" s="82"/>
      <c r="IV165" s="82"/>
    </row>
    <row r="166" spans="1:256" s="9" customFormat="1" ht="55.5" customHeight="1">
      <c r="A166" s="34">
        <v>151</v>
      </c>
      <c r="B166" s="34" t="s">
        <v>765</v>
      </c>
      <c r="C166" s="34" t="s">
        <v>766</v>
      </c>
      <c r="D166" s="34"/>
      <c r="E166" s="34" t="s">
        <v>79</v>
      </c>
      <c r="F166" s="34" t="s">
        <v>767</v>
      </c>
      <c r="G166" s="52">
        <v>38</v>
      </c>
      <c r="H166" s="35"/>
      <c r="I166" s="52">
        <v>38</v>
      </c>
      <c r="J166" s="34"/>
      <c r="K166" s="34"/>
      <c r="L166" s="34" t="s">
        <v>760</v>
      </c>
      <c r="M166" s="34" t="s">
        <v>768</v>
      </c>
      <c r="N166" s="34" t="s">
        <v>769</v>
      </c>
      <c r="O166" s="77" t="s">
        <v>763</v>
      </c>
      <c r="P166" s="47" t="s">
        <v>764</v>
      </c>
      <c r="Q166" s="47" t="s">
        <v>754</v>
      </c>
      <c r="R166" s="47" t="s">
        <v>551</v>
      </c>
      <c r="S166" s="34"/>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82"/>
      <c r="EW166" s="82"/>
      <c r="EX166" s="82"/>
      <c r="EY166" s="82"/>
      <c r="EZ166" s="82"/>
      <c r="FA166" s="82"/>
      <c r="FB166" s="82"/>
      <c r="FC166" s="82"/>
      <c r="FD166" s="82"/>
      <c r="FE166" s="82"/>
      <c r="FF166" s="82"/>
      <c r="FG166" s="82"/>
      <c r="FH166" s="82"/>
      <c r="FI166" s="82"/>
      <c r="FJ166" s="82"/>
      <c r="FK166" s="82"/>
      <c r="FL166" s="82"/>
      <c r="FM166" s="82"/>
      <c r="FN166" s="82"/>
      <c r="FO166" s="82"/>
      <c r="FP166" s="82"/>
      <c r="FQ166" s="82"/>
      <c r="FR166" s="82"/>
      <c r="FS166" s="82"/>
      <c r="FT166" s="82"/>
      <c r="FU166" s="82"/>
      <c r="FV166" s="82"/>
      <c r="FW166" s="82"/>
      <c r="FX166" s="82"/>
      <c r="FY166" s="82"/>
      <c r="FZ166" s="82"/>
      <c r="GA166" s="82"/>
      <c r="GB166" s="82"/>
      <c r="GC166" s="82"/>
      <c r="GD166" s="82"/>
      <c r="GE166" s="82"/>
      <c r="GF166" s="82"/>
      <c r="GG166" s="82"/>
      <c r="GH166" s="82"/>
      <c r="GI166" s="82"/>
      <c r="GJ166" s="82"/>
      <c r="GK166" s="82"/>
      <c r="GL166" s="82"/>
      <c r="GM166" s="82"/>
      <c r="GN166" s="82"/>
      <c r="GO166" s="82"/>
      <c r="GP166" s="82"/>
      <c r="GQ166" s="82"/>
      <c r="GR166" s="82"/>
      <c r="GS166" s="82"/>
      <c r="GT166" s="82"/>
      <c r="GU166" s="82"/>
      <c r="GV166" s="82"/>
      <c r="GW166" s="82"/>
      <c r="GX166" s="82"/>
      <c r="GY166" s="82"/>
      <c r="GZ166" s="82"/>
      <c r="HA166" s="82"/>
      <c r="HB166" s="82"/>
      <c r="HC166" s="82"/>
      <c r="HD166" s="82"/>
      <c r="HE166" s="82"/>
      <c r="HF166" s="82"/>
      <c r="HG166" s="82"/>
      <c r="HH166" s="82"/>
      <c r="HI166" s="82"/>
      <c r="HJ166" s="82"/>
      <c r="HK166" s="82"/>
      <c r="HL166" s="82"/>
      <c r="HM166" s="82"/>
      <c r="HN166" s="82"/>
      <c r="HO166" s="82"/>
      <c r="HP166" s="82"/>
      <c r="HQ166" s="82"/>
      <c r="HR166" s="82"/>
      <c r="HS166" s="82"/>
      <c r="HT166" s="82"/>
      <c r="HU166" s="82"/>
      <c r="HV166" s="82"/>
      <c r="HW166" s="82"/>
      <c r="HX166" s="82"/>
      <c r="HY166" s="82"/>
      <c r="HZ166" s="82"/>
      <c r="IA166" s="82"/>
      <c r="IB166" s="82"/>
      <c r="IC166" s="82"/>
      <c r="ID166" s="82"/>
      <c r="IE166" s="82"/>
      <c r="IF166" s="82"/>
      <c r="IG166" s="82"/>
      <c r="IH166" s="82"/>
      <c r="II166" s="82"/>
      <c r="IJ166" s="82"/>
      <c r="IK166" s="82"/>
      <c r="IL166" s="82"/>
      <c r="IM166" s="82"/>
      <c r="IN166" s="82"/>
      <c r="IO166" s="82"/>
      <c r="IP166" s="82"/>
      <c r="IQ166" s="82"/>
      <c r="IR166" s="82"/>
      <c r="IS166" s="82"/>
      <c r="IT166" s="82"/>
      <c r="IU166" s="82"/>
      <c r="IV166" s="82"/>
    </row>
    <row r="167" spans="1:256" s="9" customFormat="1" ht="115.5" customHeight="1">
      <c r="A167" s="34">
        <v>152</v>
      </c>
      <c r="B167" s="62" t="s">
        <v>770</v>
      </c>
      <c r="C167" s="62" t="s">
        <v>771</v>
      </c>
      <c r="D167" s="62"/>
      <c r="E167" s="62" t="s">
        <v>79</v>
      </c>
      <c r="F167" s="62" t="s">
        <v>772</v>
      </c>
      <c r="G167" s="62">
        <v>235</v>
      </c>
      <c r="H167" s="35"/>
      <c r="I167" s="78">
        <v>235</v>
      </c>
      <c r="J167" s="62"/>
      <c r="K167" s="76"/>
      <c r="L167" s="62" t="s">
        <v>760</v>
      </c>
      <c r="M167" s="62" t="s">
        <v>773</v>
      </c>
      <c r="N167" s="62" t="s">
        <v>774</v>
      </c>
      <c r="O167" s="77" t="s">
        <v>763</v>
      </c>
      <c r="P167" s="47" t="s">
        <v>764</v>
      </c>
      <c r="Q167" s="47" t="s">
        <v>754</v>
      </c>
      <c r="R167" s="47" t="s">
        <v>551</v>
      </c>
      <c r="S167" s="34"/>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c r="CY167" s="82"/>
      <c r="CZ167" s="82"/>
      <c r="DA167" s="82"/>
      <c r="DB167" s="82"/>
      <c r="DC167" s="82"/>
      <c r="DD167" s="82"/>
      <c r="DE167" s="82"/>
      <c r="DF167" s="82"/>
      <c r="DG167" s="82"/>
      <c r="DH167" s="82"/>
      <c r="DI167" s="82"/>
      <c r="DJ167" s="82"/>
      <c r="DK167" s="82"/>
      <c r="DL167" s="82"/>
      <c r="DM167" s="82"/>
      <c r="DN167" s="82"/>
      <c r="DO167" s="82"/>
      <c r="DP167" s="82"/>
      <c r="DQ167" s="82"/>
      <c r="DR167" s="82"/>
      <c r="DS167" s="82"/>
      <c r="DT167" s="82"/>
      <c r="DU167" s="82"/>
      <c r="DV167" s="82"/>
      <c r="DW167" s="82"/>
      <c r="DX167" s="82"/>
      <c r="DY167" s="82"/>
      <c r="DZ167" s="82"/>
      <c r="EA167" s="82"/>
      <c r="EB167" s="82"/>
      <c r="EC167" s="82"/>
      <c r="ED167" s="82"/>
      <c r="EE167" s="82"/>
      <c r="EF167" s="82"/>
      <c r="EG167" s="82"/>
      <c r="EH167" s="82"/>
      <c r="EI167" s="82"/>
      <c r="EJ167" s="82"/>
      <c r="EK167" s="82"/>
      <c r="EL167" s="82"/>
      <c r="EM167" s="82"/>
      <c r="EN167" s="82"/>
      <c r="EO167" s="82"/>
      <c r="EP167" s="82"/>
      <c r="EQ167" s="82"/>
      <c r="ER167" s="82"/>
      <c r="ES167" s="82"/>
      <c r="ET167" s="82"/>
      <c r="EU167" s="82"/>
      <c r="EV167" s="82"/>
      <c r="EW167" s="82"/>
      <c r="EX167" s="82"/>
      <c r="EY167" s="82"/>
      <c r="EZ167" s="82"/>
      <c r="FA167" s="82"/>
      <c r="FB167" s="82"/>
      <c r="FC167" s="82"/>
      <c r="FD167" s="82"/>
      <c r="FE167" s="82"/>
      <c r="FF167" s="82"/>
      <c r="FG167" s="82"/>
      <c r="FH167" s="82"/>
      <c r="FI167" s="82"/>
      <c r="FJ167" s="82"/>
      <c r="FK167" s="82"/>
      <c r="FL167" s="82"/>
      <c r="FM167" s="82"/>
      <c r="FN167" s="82"/>
      <c r="FO167" s="82"/>
      <c r="FP167" s="82"/>
      <c r="FQ167" s="82"/>
      <c r="FR167" s="82"/>
      <c r="FS167" s="82"/>
      <c r="FT167" s="82"/>
      <c r="FU167" s="82"/>
      <c r="FV167" s="82"/>
      <c r="FW167" s="82"/>
      <c r="FX167" s="82"/>
      <c r="FY167" s="82"/>
      <c r="FZ167" s="82"/>
      <c r="GA167" s="82"/>
      <c r="GB167" s="82"/>
      <c r="GC167" s="82"/>
      <c r="GD167" s="82"/>
      <c r="GE167" s="82"/>
      <c r="GF167" s="82"/>
      <c r="GG167" s="82"/>
      <c r="GH167" s="82"/>
      <c r="GI167" s="82"/>
      <c r="GJ167" s="82"/>
      <c r="GK167" s="82"/>
      <c r="GL167" s="82"/>
      <c r="GM167" s="82"/>
      <c r="GN167" s="82"/>
      <c r="GO167" s="82"/>
      <c r="GP167" s="82"/>
      <c r="GQ167" s="82"/>
      <c r="GR167" s="82"/>
      <c r="GS167" s="82"/>
      <c r="GT167" s="82"/>
      <c r="GU167" s="82"/>
      <c r="GV167" s="82"/>
      <c r="GW167" s="82"/>
      <c r="GX167" s="82"/>
      <c r="GY167" s="82"/>
      <c r="GZ167" s="82"/>
      <c r="HA167" s="82"/>
      <c r="HB167" s="82"/>
      <c r="HC167" s="82"/>
      <c r="HD167" s="82"/>
      <c r="HE167" s="82"/>
      <c r="HF167" s="82"/>
      <c r="HG167" s="82"/>
      <c r="HH167" s="82"/>
      <c r="HI167" s="82"/>
      <c r="HJ167" s="82"/>
      <c r="HK167" s="82"/>
      <c r="HL167" s="82"/>
      <c r="HM167" s="82"/>
      <c r="HN167" s="82"/>
      <c r="HO167" s="82"/>
      <c r="HP167" s="82"/>
      <c r="HQ167" s="82"/>
      <c r="HR167" s="82"/>
      <c r="HS167" s="82"/>
      <c r="HT167" s="82"/>
      <c r="HU167" s="82"/>
      <c r="HV167" s="82"/>
      <c r="HW167" s="82"/>
      <c r="HX167" s="82"/>
      <c r="HY167" s="82"/>
      <c r="HZ167" s="82"/>
      <c r="IA167" s="82"/>
      <c r="IB167" s="82"/>
      <c r="IC167" s="82"/>
      <c r="ID167" s="82"/>
      <c r="IE167" s="82"/>
      <c r="IF167" s="82"/>
      <c r="IG167" s="82"/>
      <c r="IH167" s="82"/>
      <c r="II167" s="82"/>
      <c r="IJ167" s="82"/>
      <c r="IK167" s="82"/>
      <c r="IL167" s="82"/>
      <c r="IM167" s="82"/>
      <c r="IN167" s="82"/>
      <c r="IO167" s="82"/>
      <c r="IP167" s="82"/>
      <c r="IQ167" s="82"/>
      <c r="IR167" s="82"/>
      <c r="IS167" s="82"/>
      <c r="IT167" s="82"/>
      <c r="IU167" s="82"/>
      <c r="IV167" s="82"/>
    </row>
    <row r="168" spans="1:256" s="3" customFormat="1" ht="39.75" customHeight="1">
      <c r="A168" s="31" t="s">
        <v>775</v>
      </c>
      <c r="B168" s="31"/>
      <c r="C168" s="31"/>
      <c r="D168" s="31"/>
      <c r="E168" s="31"/>
      <c r="F168" s="35"/>
      <c r="G168" s="65">
        <f>SUM(G169:G177)</f>
        <v>618</v>
      </c>
      <c r="H168" s="65">
        <f>SUM(H169:H177)</f>
        <v>228.13</v>
      </c>
      <c r="I168" s="65">
        <f>SUM(I169:I177)</f>
        <v>389.87</v>
      </c>
      <c r="J168" s="65">
        <f>SUM(J169:J177)</f>
        <v>0</v>
      </c>
      <c r="K168" s="65">
        <f>SUM(K169:K177)</f>
        <v>0</v>
      </c>
      <c r="L168" s="31"/>
      <c r="M168" s="31"/>
      <c r="N168" s="31"/>
      <c r="O168" s="45"/>
      <c r="P168" s="45"/>
      <c r="Q168" s="45"/>
      <c r="R168" s="45"/>
      <c r="S168" s="31"/>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row>
    <row r="169" spans="1:256" s="9" customFormat="1" ht="64.5" customHeight="1">
      <c r="A169" s="34">
        <v>153</v>
      </c>
      <c r="B169" s="34" t="s">
        <v>776</v>
      </c>
      <c r="C169" s="34" t="s">
        <v>777</v>
      </c>
      <c r="D169" s="34"/>
      <c r="E169" s="34" t="s">
        <v>255</v>
      </c>
      <c r="F169" s="57" t="s">
        <v>433</v>
      </c>
      <c r="G169" s="66">
        <v>93.2</v>
      </c>
      <c r="H169" s="57">
        <v>93.2</v>
      </c>
      <c r="I169" s="66"/>
      <c r="J169" s="57"/>
      <c r="K169" s="57"/>
      <c r="L169" s="34" t="s">
        <v>778</v>
      </c>
      <c r="M169" s="34" t="s">
        <v>779</v>
      </c>
      <c r="N169" s="34" t="s">
        <v>780</v>
      </c>
      <c r="O169" s="47" t="s">
        <v>781</v>
      </c>
      <c r="P169" s="47">
        <v>43525</v>
      </c>
      <c r="Q169" s="47">
        <v>43565</v>
      </c>
      <c r="R169" s="47" t="s">
        <v>782</v>
      </c>
      <c r="S169" s="34"/>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c r="CS169" s="82"/>
      <c r="CT169" s="82"/>
      <c r="CU169" s="82"/>
      <c r="CV169" s="82"/>
      <c r="CW169" s="82"/>
      <c r="CX169" s="82"/>
      <c r="CY169" s="82"/>
      <c r="CZ169" s="82"/>
      <c r="DA169" s="82"/>
      <c r="DB169" s="82"/>
      <c r="DC169" s="82"/>
      <c r="DD169" s="82"/>
      <c r="DE169" s="82"/>
      <c r="DF169" s="82"/>
      <c r="DG169" s="82"/>
      <c r="DH169" s="82"/>
      <c r="DI169" s="82"/>
      <c r="DJ169" s="82"/>
      <c r="DK169" s="82"/>
      <c r="DL169" s="82"/>
      <c r="DM169" s="82"/>
      <c r="DN169" s="82"/>
      <c r="DO169" s="82"/>
      <c r="DP169" s="82"/>
      <c r="DQ169" s="82"/>
      <c r="DR169" s="82"/>
      <c r="DS169" s="82"/>
      <c r="DT169" s="82"/>
      <c r="DU169" s="82"/>
      <c r="DV169" s="82"/>
      <c r="DW169" s="82"/>
      <c r="DX169" s="82"/>
      <c r="DY169" s="82"/>
      <c r="DZ169" s="82"/>
      <c r="EA169" s="82"/>
      <c r="EB169" s="82"/>
      <c r="EC169" s="82"/>
      <c r="ED169" s="82"/>
      <c r="EE169" s="82"/>
      <c r="EF169" s="82"/>
      <c r="EG169" s="82"/>
      <c r="EH169" s="82"/>
      <c r="EI169" s="82"/>
      <c r="EJ169" s="82"/>
      <c r="EK169" s="82"/>
      <c r="EL169" s="82"/>
      <c r="EM169" s="82"/>
      <c r="EN169" s="82"/>
      <c r="EO169" s="82"/>
      <c r="EP169" s="82"/>
      <c r="EQ169" s="82"/>
      <c r="ER169" s="82"/>
      <c r="ES169" s="82"/>
      <c r="ET169" s="82"/>
      <c r="EU169" s="82"/>
      <c r="EV169" s="82"/>
      <c r="EW169" s="82"/>
      <c r="EX169" s="82"/>
      <c r="EY169" s="82"/>
      <c r="EZ169" s="82"/>
      <c r="FA169" s="82"/>
      <c r="FB169" s="82"/>
      <c r="FC169" s="82"/>
      <c r="FD169" s="82"/>
      <c r="FE169" s="82"/>
      <c r="FF169" s="82"/>
      <c r="FG169" s="82"/>
      <c r="FH169" s="82"/>
      <c r="FI169" s="82"/>
      <c r="FJ169" s="82"/>
      <c r="FK169" s="82"/>
      <c r="FL169" s="82"/>
      <c r="FM169" s="82"/>
      <c r="FN169" s="82"/>
      <c r="FO169" s="82"/>
      <c r="FP169" s="82"/>
      <c r="FQ169" s="82"/>
      <c r="FR169" s="82"/>
      <c r="FS169" s="82"/>
      <c r="FT169" s="82"/>
      <c r="FU169" s="82"/>
      <c r="FV169" s="82"/>
      <c r="FW169" s="82"/>
      <c r="FX169" s="82"/>
      <c r="FY169" s="82"/>
      <c r="FZ169" s="82"/>
      <c r="GA169" s="82"/>
      <c r="GB169" s="82"/>
      <c r="GC169" s="82"/>
      <c r="GD169" s="82"/>
      <c r="GE169" s="82"/>
      <c r="GF169" s="82"/>
      <c r="GG169" s="82"/>
      <c r="GH169" s="82"/>
      <c r="GI169" s="82"/>
      <c r="GJ169" s="82"/>
      <c r="GK169" s="82"/>
      <c r="GL169" s="82"/>
      <c r="GM169" s="82"/>
      <c r="GN169" s="82"/>
      <c r="GO169" s="82"/>
      <c r="GP169" s="82"/>
      <c r="GQ169" s="82"/>
      <c r="GR169" s="82"/>
      <c r="GS169" s="82"/>
      <c r="GT169" s="82"/>
      <c r="GU169" s="82"/>
      <c r="GV169" s="82"/>
      <c r="GW169" s="82"/>
      <c r="GX169" s="82"/>
      <c r="GY169" s="82"/>
      <c r="GZ169" s="82"/>
      <c r="HA169" s="82"/>
      <c r="HB169" s="82"/>
      <c r="HC169" s="82"/>
      <c r="HD169" s="82"/>
      <c r="HE169" s="82"/>
      <c r="HF169" s="82"/>
      <c r="HG169" s="82"/>
      <c r="HH169" s="82"/>
      <c r="HI169" s="82"/>
      <c r="HJ169" s="82"/>
      <c r="HK169" s="82"/>
      <c r="HL169" s="82"/>
      <c r="HM169" s="82"/>
      <c r="HN169" s="82"/>
      <c r="HO169" s="82"/>
      <c r="HP169" s="82"/>
      <c r="HQ169" s="82"/>
      <c r="HR169" s="82"/>
      <c r="HS169" s="82"/>
      <c r="HT169" s="82"/>
      <c r="HU169" s="82"/>
      <c r="HV169" s="82"/>
      <c r="HW169" s="82"/>
      <c r="HX169" s="82"/>
      <c r="HY169" s="82"/>
      <c r="HZ169" s="82"/>
      <c r="IA169" s="82"/>
      <c r="IB169" s="82"/>
      <c r="IC169" s="82"/>
      <c r="ID169" s="82"/>
      <c r="IE169" s="82"/>
      <c r="IF169" s="82"/>
      <c r="IG169" s="82"/>
      <c r="IH169" s="82"/>
      <c r="II169" s="82"/>
      <c r="IJ169" s="82"/>
      <c r="IK169" s="82"/>
      <c r="IL169" s="82"/>
      <c r="IM169" s="82"/>
      <c r="IN169" s="82"/>
      <c r="IO169" s="82"/>
      <c r="IP169" s="82"/>
      <c r="IQ169" s="82"/>
      <c r="IR169" s="82"/>
      <c r="IS169" s="82"/>
      <c r="IT169" s="82"/>
      <c r="IU169" s="82"/>
      <c r="IV169" s="82"/>
    </row>
    <row r="170" spans="1:256" s="7" customFormat="1" ht="61.5" customHeight="1">
      <c r="A170" s="34">
        <v>154</v>
      </c>
      <c r="B170" s="34" t="s">
        <v>783</v>
      </c>
      <c r="C170" s="34" t="s">
        <v>784</v>
      </c>
      <c r="D170" s="34"/>
      <c r="E170" s="34" t="s">
        <v>255</v>
      </c>
      <c r="F170" s="57" t="s">
        <v>785</v>
      </c>
      <c r="G170" s="67">
        <v>95.5</v>
      </c>
      <c r="H170" s="57">
        <v>26</v>
      </c>
      <c r="I170" s="67">
        <v>69.5</v>
      </c>
      <c r="J170" s="57"/>
      <c r="K170" s="57"/>
      <c r="L170" s="34" t="s">
        <v>778</v>
      </c>
      <c r="M170" s="34" t="s">
        <v>786</v>
      </c>
      <c r="N170" s="34" t="s">
        <v>787</v>
      </c>
      <c r="O170" s="47" t="s">
        <v>788</v>
      </c>
      <c r="P170" s="47">
        <v>43549</v>
      </c>
      <c r="Q170" s="47">
        <v>43595</v>
      </c>
      <c r="R170" s="47" t="s">
        <v>789</v>
      </c>
      <c r="S170" s="34"/>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82"/>
      <c r="CY170" s="82"/>
      <c r="CZ170" s="82"/>
      <c r="DA170" s="82"/>
      <c r="DB170" s="82"/>
      <c r="DC170" s="82"/>
      <c r="DD170" s="82"/>
      <c r="DE170" s="82"/>
      <c r="DF170" s="82"/>
      <c r="DG170" s="82"/>
      <c r="DH170" s="82"/>
      <c r="DI170" s="82"/>
      <c r="DJ170" s="82"/>
      <c r="DK170" s="82"/>
      <c r="DL170" s="82"/>
      <c r="DM170" s="82"/>
      <c r="DN170" s="82"/>
      <c r="DO170" s="82"/>
      <c r="DP170" s="82"/>
      <c r="DQ170" s="82"/>
      <c r="DR170" s="82"/>
      <c r="DS170" s="82"/>
      <c r="DT170" s="82"/>
      <c r="DU170" s="82"/>
      <c r="DV170" s="82"/>
      <c r="DW170" s="82"/>
      <c r="DX170" s="82"/>
      <c r="DY170" s="82"/>
      <c r="DZ170" s="82"/>
      <c r="EA170" s="82"/>
      <c r="EB170" s="82"/>
      <c r="EC170" s="82"/>
      <c r="ED170" s="82"/>
      <c r="EE170" s="82"/>
      <c r="EF170" s="82"/>
      <c r="EG170" s="82"/>
      <c r="EH170" s="82"/>
      <c r="EI170" s="82"/>
      <c r="EJ170" s="82"/>
      <c r="EK170" s="82"/>
      <c r="EL170" s="82"/>
      <c r="EM170" s="82"/>
      <c r="EN170" s="82"/>
      <c r="EO170" s="82"/>
      <c r="EP170" s="82"/>
      <c r="EQ170" s="82"/>
      <c r="ER170" s="82"/>
      <c r="ES170" s="82"/>
      <c r="ET170" s="82"/>
      <c r="EU170" s="82"/>
      <c r="EV170" s="82"/>
      <c r="EW170" s="82"/>
      <c r="EX170" s="82"/>
      <c r="EY170" s="82"/>
      <c r="EZ170" s="82"/>
      <c r="FA170" s="82"/>
      <c r="FB170" s="82"/>
      <c r="FC170" s="82"/>
      <c r="FD170" s="82"/>
      <c r="FE170" s="82"/>
      <c r="FF170" s="82"/>
      <c r="FG170" s="82"/>
      <c r="FH170" s="82"/>
      <c r="FI170" s="82"/>
      <c r="FJ170" s="82"/>
      <c r="FK170" s="82"/>
      <c r="FL170" s="82"/>
      <c r="FM170" s="82"/>
      <c r="FN170" s="82"/>
      <c r="FO170" s="82"/>
      <c r="FP170" s="82"/>
      <c r="FQ170" s="82"/>
      <c r="FR170" s="82"/>
      <c r="FS170" s="82"/>
      <c r="FT170" s="82"/>
      <c r="FU170" s="82"/>
      <c r="FV170" s="82"/>
      <c r="FW170" s="82"/>
      <c r="FX170" s="82"/>
      <c r="FY170" s="82"/>
      <c r="FZ170" s="82"/>
      <c r="GA170" s="82"/>
      <c r="GB170" s="82"/>
      <c r="GC170" s="82"/>
      <c r="GD170" s="82"/>
      <c r="GE170" s="82"/>
      <c r="GF170" s="82"/>
      <c r="GG170" s="82"/>
      <c r="GH170" s="82"/>
      <c r="GI170" s="82"/>
      <c r="GJ170" s="82"/>
      <c r="GK170" s="82"/>
      <c r="GL170" s="82"/>
      <c r="GM170" s="82"/>
      <c r="GN170" s="82"/>
      <c r="GO170" s="82"/>
      <c r="GP170" s="82"/>
      <c r="GQ170" s="82"/>
      <c r="GR170" s="82"/>
      <c r="GS170" s="82"/>
      <c r="GT170" s="82"/>
      <c r="GU170" s="82"/>
      <c r="GV170" s="82"/>
      <c r="GW170" s="82"/>
      <c r="GX170" s="82"/>
      <c r="GY170" s="82"/>
      <c r="GZ170" s="82"/>
      <c r="HA170" s="82"/>
      <c r="HB170" s="82"/>
      <c r="HC170" s="82"/>
      <c r="HD170" s="82"/>
      <c r="HE170" s="82"/>
      <c r="HF170" s="82"/>
      <c r="HG170" s="82"/>
      <c r="HH170" s="82"/>
      <c r="HI170" s="82"/>
      <c r="HJ170" s="82"/>
      <c r="HK170" s="82"/>
      <c r="HL170" s="82"/>
      <c r="HM170" s="82"/>
      <c r="HN170" s="82"/>
      <c r="HO170" s="82"/>
      <c r="HP170" s="82"/>
      <c r="HQ170" s="82"/>
      <c r="HR170" s="82"/>
      <c r="HS170" s="82"/>
      <c r="HT170" s="82"/>
      <c r="HU170" s="82"/>
      <c r="HV170" s="82"/>
      <c r="HW170" s="82"/>
      <c r="HX170" s="82"/>
      <c r="HY170" s="82"/>
      <c r="HZ170" s="82"/>
      <c r="IA170" s="82"/>
      <c r="IB170" s="82"/>
      <c r="IC170" s="82"/>
      <c r="ID170" s="82"/>
      <c r="IE170" s="82"/>
      <c r="IF170" s="82"/>
      <c r="IG170" s="82"/>
      <c r="IH170" s="82"/>
      <c r="II170" s="82"/>
      <c r="IJ170" s="82"/>
      <c r="IK170" s="82"/>
      <c r="IL170" s="82"/>
      <c r="IM170" s="82"/>
      <c r="IN170" s="82"/>
      <c r="IO170" s="82"/>
      <c r="IP170" s="82"/>
      <c r="IQ170" s="82"/>
      <c r="IR170" s="82"/>
      <c r="IS170" s="82"/>
      <c r="IT170" s="82"/>
      <c r="IU170" s="82"/>
      <c r="IV170" s="82"/>
    </row>
    <row r="171" spans="1:256" s="7" customFormat="1" ht="60" customHeight="1">
      <c r="A171" s="34">
        <v>155</v>
      </c>
      <c r="B171" s="34" t="s">
        <v>790</v>
      </c>
      <c r="C171" s="34" t="s">
        <v>791</v>
      </c>
      <c r="D171" s="34"/>
      <c r="E171" s="34" t="s">
        <v>255</v>
      </c>
      <c r="F171" s="57" t="s">
        <v>792</v>
      </c>
      <c r="G171" s="67">
        <v>117.3</v>
      </c>
      <c r="H171" s="57">
        <v>27</v>
      </c>
      <c r="I171" s="67">
        <v>90.3</v>
      </c>
      <c r="J171" s="57"/>
      <c r="K171" s="57"/>
      <c r="L171" s="34" t="s">
        <v>778</v>
      </c>
      <c r="M171" s="34" t="s">
        <v>793</v>
      </c>
      <c r="N171" s="34" t="s">
        <v>794</v>
      </c>
      <c r="O171" s="77" t="s">
        <v>763</v>
      </c>
      <c r="P171" s="47" t="s">
        <v>764</v>
      </c>
      <c r="Q171" s="47" t="s">
        <v>754</v>
      </c>
      <c r="R171" s="47" t="s">
        <v>551</v>
      </c>
      <c r="S171" s="34"/>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2"/>
      <c r="DO171" s="82"/>
      <c r="DP171" s="82"/>
      <c r="DQ171" s="82"/>
      <c r="DR171" s="82"/>
      <c r="DS171" s="82"/>
      <c r="DT171" s="82"/>
      <c r="DU171" s="82"/>
      <c r="DV171" s="82"/>
      <c r="DW171" s="82"/>
      <c r="DX171" s="82"/>
      <c r="DY171" s="82"/>
      <c r="DZ171" s="82"/>
      <c r="EA171" s="82"/>
      <c r="EB171" s="82"/>
      <c r="EC171" s="82"/>
      <c r="ED171" s="82"/>
      <c r="EE171" s="82"/>
      <c r="EF171" s="82"/>
      <c r="EG171" s="82"/>
      <c r="EH171" s="82"/>
      <c r="EI171" s="82"/>
      <c r="EJ171" s="82"/>
      <c r="EK171" s="82"/>
      <c r="EL171" s="82"/>
      <c r="EM171" s="82"/>
      <c r="EN171" s="82"/>
      <c r="EO171" s="82"/>
      <c r="EP171" s="82"/>
      <c r="EQ171" s="82"/>
      <c r="ER171" s="82"/>
      <c r="ES171" s="82"/>
      <c r="ET171" s="82"/>
      <c r="EU171" s="82"/>
      <c r="EV171" s="82"/>
      <c r="EW171" s="82"/>
      <c r="EX171" s="82"/>
      <c r="EY171" s="82"/>
      <c r="EZ171" s="82"/>
      <c r="FA171" s="82"/>
      <c r="FB171" s="82"/>
      <c r="FC171" s="82"/>
      <c r="FD171" s="82"/>
      <c r="FE171" s="82"/>
      <c r="FF171" s="82"/>
      <c r="FG171" s="82"/>
      <c r="FH171" s="82"/>
      <c r="FI171" s="82"/>
      <c r="FJ171" s="82"/>
      <c r="FK171" s="82"/>
      <c r="FL171" s="82"/>
      <c r="FM171" s="82"/>
      <c r="FN171" s="82"/>
      <c r="FO171" s="82"/>
      <c r="FP171" s="82"/>
      <c r="FQ171" s="82"/>
      <c r="FR171" s="82"/>
      <c r="FS171" s="82"/>
      <c r="FT171" s="82"/>
      <c r="FU171" s="82"/>
      <c r="FV171" s="82"/>
      <c r="FW171" s="82"/>
      <c r="FX171" s="82"/>
      <c r="FY171" s="82"/>
      <c r="FZ171" s="82"/>
      <c r="GA171" s="82"/>
      <c r="GB171" s="82"/>
      <c r="GC171" s="82"/>
      <c r="GD171" s="82"/>
      <c r="GE171" s="82"/>
      <c r="GF171" s="82"/>
      <c r="GG171" s="82"/>
      <c r="GH171" s="82"/>
      <c r="GI171" s="82"/>
      <c r="GJ171" s="82"/>
      <c r="GK171" s="82"/>
      <c r="GL171" s="82"/>
      <c r="GM171" s="82"/>
      <c r="GN171" s="82"/>
      <c r="GO171" s="82"/>
      <c r="GP171" s="82"/>
      <c r="GQ171" s="82"/>
      <c r="GR171" s="82"/>
      <c r="GS171" s="82"/>
      <c r="GT171" s="82"/>
      <c r="GU171" s="82"/>
      <c r="GV171" s="82"/>
      <c r="GW171" s="82"/>
      <c r="GX171" s="82"/>
      <c r="GY171" s="82"/>
      <c r="GZ171" s="82"/>
      <c r="HA171" s="82"/>
      <c r="HB171" s="82"/>
      <c r="HC171" s="82"/>
      <c r="HD171" s="82"/>
      <c r="HE171" s="82"/>
      <c r="HF171" s="82"/>
      <c r="HG171" s="82"/>
      <c r="HH171" s="82"/>
      <c r="HI171" s="82"/>
      <c r="HJ171" s="82"/>
      <c r="HK171" s="82"/>
      <c r="HL171" s="82"/>
      <c r="HM171" s="82"/>
      <c r="HN171" s="82"/>
      <c r="HO171" s="82"/>
      <c r="HP171" s="82"/>
      <c r="HQ171" s="82"/>
      <c r="HR171" s="82"/>
      <c r="HS171" s="82"/>
      <c r="HT171" s="82"/>
      <c r="HU171" s="82"/>
      <c r="HV171" s="82"/>
      <c r="HW171" s="82"/>
      <c r="HX171" s="82"/>
      <c r="HY171" s="82"/>
      <c r="HZ171" s="82"/>
      <c r="IA171" s="82"/>
      <c r="IB171" s="82"/>
      <c r="IC171" s="82"/>
      <c r="ID171" s="82"/>
      <c r="IE171" s="82"/>
      <c r="IF171" s="82"/>
      <c r="IG171" s="82"/>
      <c r="IH171" s="82"/>
      <c r="II171" s="82"/>
      <c r="IJ171" s="82"/>
      <c r="IK171" s="82"/>
      <c r="IL171" s="82"/>
      <c r="IM171" s="82"/>
      <c r="IN171" s="82"/>
      <c r="IO171" s="82"/>
      <c r="IP171" s="82"/>
      <c r="IQ171" s="82"/>
      <c r="IR171" s="82"/>
      <c r="IS171" s="82"/>
      <c r="IT171" s="82"/>
      <c r="IU171" s="82"/>
      <c r="IV171" s="82"/>
    </row>
    <row r="172" spans="1:256" s="7" customFormat="1" ht="67.5" customHeight="1">
      <c r="A172" s="34">
        <v>156</v>
      </c>
      <c r="B172" s="34" t="s">
        <v>795</v>
      </c>
      <c r="C172" s="34" t="s">
        <v>796</v>
      </c>
      <c r="D172" s="34"/>
      <c r="E172" s="34" t="s">
        <v>255</v>
      </c>
      <c r="F172" s="57" t="s">
        <v>433</v>
      </c>
      <c r="G172" s="67">
        <v>20</v>
      </c>
      <c r="H172" s="57"/>
      <c r="I172" s="67">
        <v>20</v>
      </c>
      <c r="J172" s="57"/>
      <c r="K172" s="57"/>
      <c r="L172" s="34" t="s">
        <v>778</v>
      </c>
      <c r="M172" s="34" t="s">
        <v>797</v>
      </c>
      <c r="N172" s="34" t="s">
        <v>798</v>
      </c>
      <c r="O172" s="47" t="s">
        <v>788</v>
      </c>
      <c r="P172" s="47">
        <v>43549</v>
      </c>
      <c r="Q172" s="47">
        <v>43595</v>
      </c>
      <c r="R172" s="47" t="s">
        <v>789</v>
      </c>
      <c r="S172" s="34"/>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2"/>
      <c r="DO172" s="82"/>
      <c r="DP172" s="82"/>
      <c r="DQ172" s="82"/>
      <c r="DR172" s="82"/>
      <c r="DS172" s="82"/>
      <c r="DT172" s="82"/>
      <c r="DU172" s="82"/>
      <c r="DV172" s="82"/>
      <c r="DW172" s="82"/>
      <c r="DX172" s="82"/>
      <c r="DY172" s="82"/>
      <c r="DZ172" s="82"/>
      <c r="EA172" s="82"/>
      <c r="EB172" s="82"/>
      <c r="EC172" s="82"/>
      <c r="ED172" s="82"/>
      <c r="EE172" s="82"/>
      <c r="EF172" s="82"/>
      <c r="EG172" s="82"/>
      <c r="EH172" s="82"/>
      <c r="EI172" s="82"/>
      <c r="EJ172" s="82"/>
      <c r="EK172" s="82"/>
      <c r="EL172" s="82"/>
      <c r="EM172" s="82"/>
      <c r="EN172" s="82"/>
      <c r="EO172" s="82"/>
      <c r="EP172" s="82"/>
      <c r="EQ172" s="82"/>
      <c r="ER172" s="82"/>
      <c r="ES172" s="82"/>
      <c r="ET172" s="82"/>
      <c r="EU172" s="82"/>
      <c r="EV172" s="82"/>
      <c r="EW172" s="82"/>
      <c r="EX172" s="82"/>
      <c r="EY172" s="82"/>
      <c r="EZ172" s="82"/>
      <c r="FA172" s="82"/>
      <c r="FB172" s="82"/>
      <c r="FC172" s="82"/>
      <c r="FD172" s="82"/>
      <c r="FE172" s="82"/>
      <c r="FF172" s="82"/>
      <c r="FG172" s="82"/>
      <c r="FH172" s="82"/>
      <c r="FI172" s="82"/>
      <c r="FJ172" s="82"/>
      <c r="FK172" s="82"/>
      <c r="FL172" s="82"/>
      <c r="FM172" s="82"/>
      <c r="FN172" s="82"/>
      <c r="FO172" s="82"/>
      <c r="FP172" s="82"/>
      <c r="FQ172" s="82"/>
      <c r="FR172" s="82"/>
      <c r="FS172" s="82"/>
      <c r="FT172" s="82"/>
      <c r="FU172" s="82"/>
      <c r="FV172" s="82"/>
      <c r="FW172" s="82"/>
      <c r="FX172" s="82"/>
      <c r="FY172" s="82"/>
      <c r="FZ172" s="82"/>
      <c r="GA172" s="82"/>
      <c r="GB172" s="82"/>
      <c r="GC172" s="82"/>
      <c r="GD172" s="82"/>
      <c r="GE172" s="82"/>
      <c r="GF172" s="82"/>
      <c r="GG172" s="82"/>
      <c r="GH172" s="82"/>
      <c r="GI172" s="82"/>
      <c r="GJ172" s="82"/>
      <c r="GK172" s="82"/>
      <c r="GL172" s="82"/>
      <c r="GM172" s="82"/>
      <c r="GN172" s="82"/>
      <c r="GO172" s="82"/>
      <c r="GP172" s="82"/>
      <c r="GQ172" s="82"/>
      <c r="GR172" s="82"/>
      <c r="GS172" s="82"/>
      <c r="GT172" s="82"/>
      <c r="GU172" s="82"/>
      <c r="GV172" s="82"/>
      <c r="GW172" s="82"/>
      <c r="GX172" s="82"/>
      <c r="GY172" s="82"/>
      <c r="GZ172" s="82"/>
      <c r="HA172" s="82"/>
      <c r="HB172" s="82"/>
      <c r="HC172" s="82"/>
      <c r="HD172" s="82"/>
      <c r="HE172" s="82"/>
      <c r="HF172" s="82"/>
      <c r="HG172" s="82"/>
      <c r="HH172" s="82"/>
      <c r="HI172" s="82"/>
      <c r="HJ172" s="82"/>
      <c r="HK172" s="82"/>
      <c r="HL172" s="82"/>
      <c r="HM172" s="82"/>
      <c r="HN172" s="82"/>
      <c r="HO172" s="82"/>
      <c r="HP172" s="82"/>
      <c r="HQ172" s="82"/>
      <c r="HR172" s="82"/>
      <c r="HS172" s="82"/>
      <c r="HT172" s="82"/>
      <c r="HU172" s="82"/>
      <c r="HV172" s="82"/>
      <c r="HW172" s="82"/>
      <c r="HX172" s="82"/>
      <c r="HY172" s="82"/>
      <c r="HZ172" s="82"/>
      <c r="IA172" s="82"/>
      <c r="IB172" s="82"/>
      <c r="IC172" s="82"/>
      <c r="ID172" s="82"/>
      <c r="IE172" s="82"/>
      <c r="IF172" s="82"/>
      <c r="IG172" s="82"/>
      <c r="IH172" s="82"/>
      <c r="II172" s="82"/>
      <c r="IJ172" s="82"/>
      <c r="IK172" s="82"/>
      <c r="IL172" s="82"/>
      <c r="IM172" s="82"/>
      <c r="IN172" s="82"/>
      <c r="IO172" s="82"/>
      <c r="IP172" s="82"/>
      <c r="IQ172" s="82"/>
      <c r="IR172" s="82"/>
      <c r="IS172" s="82"/>
      <c r="IT172" s="82"/>
      <c r="IU172" s="82"/>
      <c r="IV172" s="82"/>
    </row>
    <row r="173" spans="1:256" s="7" customFormat="1" ht="82.5" customHeight="1">
      <c r="A173" s="34">
        <v>157</v>
      </c>
      <c r="B173" s="34" t="s">
        <v>799</v>
      </c>
      <c r="C173" s="34" t="s">
        <v>800</v>
      </c>
      <c r="D173" s="34"/>
      <c r="E173" s="34" t="s">
        <v>255</v>
      </c>
      <c r="F173" s="57" t="s">
        <v>801</v>
      </c>
      <c r="G173" s="67">
        <v>15</v>
      </c>
      <c r="H173" s="57"/>
      <c r="I173" s="67">
        <v>15</v>
      </c>
      <c r="J173" s="34"/>
      <c r="K173" s="52"/>
      <c r="L173" s="34" t="s">
        <v>778</v>
      </c>
      <c r="M173" s="34" t="s">
        <v>802</v>
      </c>
      <c r="N173" s="34" t="s">
        <v>803</v>
      </c>
      <c r="O173" s="77" t="s">
        <v>763</v>
      </c>
      <c r="P173" s="47" t="s">
        <v>764</v>
      </c>
      <c r="Q173" s="47" t="s">
        <v>754</v>
      </c>
      <c r="R173" s="47" t="s">
        <v>551</v>
      </c>
      <c r="S173" s="34"/>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c r="CI173" s="82"/>
      <c r="CJ173" s="82"/>
      <c r="CK173" s="82"/>
      <c r="CL173" s="82"/>
      <c r="CM173" s="82"/>
      <c r="CN173" s="82"/>
      <c r="CO173" s="82"/>
      <c r="CP173" s="82"/>
      <c r="CQ173" s="82"/>
      <c r="CR173" s="82"/>
      <c r="CS173" s="82"/>
      <c r="CT173" s="82"/>
      <c r="CU173" s="82"/>
      <c r="CV173" s="82"/>
      <c r="CW173" s="82"/>
      <c r="CX173" s="82"/>
      <c r="CY173" s="82"/>
      <c r="CZ173" s="82"/>
      <c r="DA173" s="82"/>
      <c r="DB173" s="82"/>
      <c r="DC173" s="82"/>
      <c r="DD173" s="82"/>
      <c r="DE173" s="82"/>
      <c r="DF173" s="82"/>
      <c r="DG173" s="82"/>
      <c r="DH173" s="82"/>
      <c r="DI173" s="82"/>
      <c r="DJ173" s="82"/>
      <c r="DK173" s="82"/>
      <c r="DL173" s="82"/>
      <c r="DM173" s="82"/>
      <c r="DN173" s="82"/>
      <c r="DO173" s="82"/>
      <c r="DP173" s="82"/>
      <c r="DQ173" s="82"/>
      <c r="DR173" s="82"/>
      <c r="DS173" s="82"/>
      <c r="DT173" s="82"/>
      <c r="DU173" s="82"/>
      <c r="DV173" s="82"/>
      <c r="DW173" s="82"/>
      <c r="DX173" s="82"/>
      <c r="DY173" s="82"/>
      <c r="DZ173" s="82"/>
      <c r="EA173" s="82"/>
      <c r="EB173" s="82"/>
      <c r="EC173" s="82"/>
      <c r="ED173" s="82"/>
      <c r="EE173" s="82"/>
      <c r="EF173" s="82"/>
      <c r="EG173" s="82"/>
      <c r="EH173" s="82"/>
      <c r="EI173" s="82"/>
      <c r="EJ173" s="82"/>
      <c r="EK173" s="82"/>
      <c r="EL173" s="82"/>
      <c r="EM173" s="82"/>
      <c r="EN173" s="82"/>
      <c r="EO173" s="82"/>
      <c r="EP173" s="82"/>
      <c r="EQ173" s="82"/>
      <c r="ER173" s="82"/>
      <c r="ES173" s="82"/>
      <c r="ET173" s="82"/>
      <c r="EU173" s="82"/>
      <c r="EV173" s="82"/>
      <c r="EW173" s="82"/>
      <c r="EX173" s="82"/>
      <c r="EY173" s="82"/>
      <c r="EZ173" s="82"/>
      <c r="FA173" s="82"/>
      <c r="FB173" s="82"/>
      <c r="FC173" s="82"/>
      <c r="FD173" s="82"/>
      <c r="FE173" s="82"/>
      <c r="FF173" s="82"/>
      <c r="FG173" s="82"/>
      <c r="FH173" s="82"/>
      <c r="FI173" s="82"/>
      <c r="FJ173" s="82"/>
      <c r="FK173" s="82"/>
      <c r="FL173" s="82"/>
      <c r="FM173" s="82"/>
      <c r="FN173" s="82"/>
      <c r="FO173" s="82"/>
      <c r="FP173" s="82"/>
      <c r="FQ173" s="82"/>
      <c r="FR173" s="82"/>
      <c r="FS173" s="82"/>
      <c r="FT173" s="82"/>
      <c r="FU173" s="82"/>
      <c r="FV173" s="82"/>
      <c r="FW173" s="82"/>
      <c r="FX173" s="82"/>
      <c r="FY173" s="82"/>
      <c r="FZ173" s="82"/>
      <c r="GA173" s="82"/>
      <c r="GB173" s="82"/>
      <c r="GC173" s="82"/>
      <c r="GD173" s="82"/>
      <c r="GE173" s="82"/>
      <c r="GF173" s="82"/>
      <c r="GG173" s="82"/>
      <c r="GH173" s="82"/>
      <c r="GI173" s="82"/>
      <c r="GJ173" s="82"/>
      <c r="GK173" s="82"/>
      <c r="GL173" s="82"/>
      <c r="GM173" s="82"/>
      <c r="GN173" s="82"/>
      <c r="GO173" s="82"/>
      <c r="GP173" s="82"/>
      <c r="GQ173" s="82"/>
      <c r="GR173" s="82"/>
      <c r="GS173" s="82"/>
      <c r="GT173" s="82"/>
      <c r="GU173" s="82"/>
      <c r="GV173" s="82"/>
      <c r="GW173" s="82"/>
      <c r="GX173" s="82"/>
      <c r="GY173" s="82"/>
      <c r="GZ173" s="82"/>
      <c r="HA173" s="82"/>
      <c r="HB173" s="82"/>
      <c r="HC173" s="82"/>
      <c r="HD173" s="82"/>
      <c r="HE173" s="82"/>
      <c r="HF173" s="82"/>
      <c r="HG173" s="82"/>
      <c r="HH173" s="82"/>
      <c r="HI173" s="82"/>
      <c r="HJ173" s="82"/>
      <c r="HK173" s="82"/>
      <c r="HL173" s="82"/>
      <c r="HM173" s="82"/>
      <c r="HN173" s="82"/>
      <c r="HO173" s="82"/>
      <c r="HP173" s="82"/>
      <c r="HQ173" s="82"/>
      <c r="HR173" s="82"/>
      <c r="HS173" s="82"/>
      <c r="HT173" s="82"/>
      <c r="HU173" s="82"/>
      <c r="HV173" s="82"/>
      <c r="HW173" s="82"/>
      <c r="HX173" s="82"/>
      <c r="HY173" s="82"/>
      <c r="HZ173" s="82"/>
      <c r="IA173" s="82"/>
      <c r="IB173" s="82"/>
      <c r="IC173" s="82"/>
      <c r="ID173" s="82"/>
      <c r="IE173" s="82"/>
      <c r="IF173" s="82"/>
      <c r="IG173" s="82"/>
      <c r="IH173" s="82"/>
      <c r="II173" s="82"/>
      <c r="IJ173" s="82"/>
      <c r="IK173" s="82"/>
      <c r="IL173" s="82"/>
      <c r="IM173" s="82"/>
      <c r="IN173" s="82"/>
      <c r="IO173" s="82"/>
      <c r="IP173" s="82"/>
      <c r="IQ173" s="82"/>
      <c r="IR173" s="82"/>
      <c r="IS173" s="82"/>
      <c r="IT173" s="82"/>
      <c r="IU173" s="82"/>
      <c r="IV173" s="82"/>
    </row>
    <row r="174" spans="1:256" s="7" customFormat="1" ht="82.5" customHeight="1">
      <c r="A174" s="34">
        <v>158</v>
      </c>
      <c r="B174" s="34" t="s">
        <v>804</v>
      </c>
      <c r="C174" s="34" t="s">
        <v>805</v>
      </c>
      <c r="D174" s="34"/>
      <c r="E174" s="34" t="s">
        <v>255</v>
      </c>
      <c r="F174" s="57" t="s">
        <v>806</v>
      </c>
      <c r="G174" s="67">
        <v>100</v>
      </c>
      <c r="H174" s="57">
        <v>81.93</v>
      </c>
      <c r="I174" s="67">
        <v>18.07</v>
      </c>
      <c r="J174" s="57"/>
      <c r="K174" s="57"/>
      <c r="L174" s="34" t="s">
        <v>778</v>
      </c>
      <c r="M174" s="34" t="s">
        <v>807</v>
      </c>
      <c r="N174" s="34" t="s">
        <v>808</v>
      </c>
      <c r="O174" s="77" t="s">
        <v>763</v>
      </c>
      <c r="P174" s="47" t="s">
        <v>764</v>
      </c>
      <c r="Q174" s="47" t="s">
        <v>754</v>
      </c>
      <c r="R174" s="47" t="s">
        <v>551</v>
      </c>
      <c r="S174" s="34"/>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c r="CG174" s="82"/>
      <c r="CH174" s="82"/>
      <c r="CI174" s="82"/>
      <c r="CJ174" s="82"/>
      <c r="CK174" s="82"/>
      <c r="CL174" s="82"/>
      <c r="CM174" s="82"/>
      <c r="CN174" s="82"/>
      <c r="CO174" s="82"/>
      <c r="CP174" s="82"/>
      <c r="CQ174" s="82"/>
      <c r="CR174" s="82"/>
      <c r="CS174" s="82"/>
      <c r="CT174" s="82"/>
      <c r="CU174" s="82"/>
      <c r="CV174" s="82"/>
      <c r="CW174" s="82"/>
      <c r="CX174" s="82"/>
      <c r="CY174" s="82"/>
      <c r="CZ174" s="82"/>
      <c r="DA174" s="82"/>
      <c r="DB174" s="82"/>
      <c r="DC174" s="82"/>
      <c r="DD174" s="82"/>
      <c r="DE174" s="82"/>
      <c r="DF174" s="82"/>
      <c r="DG174" s="82"/>
      <c r="DH174" s="82"/>
      <c r="DI174" s="82"/>
      <c r="DJ174" s="82"/>
      <c r="DK174" s="82"/>
      <c r="DL174" s="82"/>
      <c r="DM174" s="82"/>
      <c r="DN174" s="82"/>
      <c r="DO174" s="82"/>
      <c r="DP174" s="82"/>
      <c r="DQ174" s="82"/>
      <c r="DR174" s="82"/>
      <c r="DS174" s="82"/>
      <c r="DT174" s="82"/>
      <c r="DU174" s="82"/>
      <c r="DV174" s="82"/>
      <c r="DW174" s="82"/>
      <c r="DX174" s="82"/>
      <c r="DY174" s="82"/>
      <c r="DZ174" s="82"/>
      <c r="EA174" s="82"/>
      <c r="EB174" s="82"/>
      <c r="EC174" s="82"/>
      <c r="ED174" s="82"/>
      <c r="EE174" s="82"/>
      <c r="EF174" s="82"/>
      <c r="EG174" s="82"/>
      <c r="EH174" s="82"/>
      <c r="EI174" s="82"/>
      <c r="EJ174" s="82"/>
      <c r="EK174" s="82"/>
      <c r="EL174" s="82"/>
      <c r="EM174" s="82"/>
      <c r="EN174" s="82"/>
      <c r="EO174" s="82"/>
      <c r="EP174" s="82"/>
      <c r="EQ174" s="82"/>
      <c r="ER174" s="82"/>
      <c r="ES174" s="82"/>
      <c r="ET174" s="82"/>
      <c r="EU174" s="82"/>
      <c r="EV174" s="82"/>
      <c r="EW174" s="82"/>
      <c r="EX174" s="82"/>
      <c r="EY174" s="82"/>
      <c r="EZ174" s="82"/>
      <c r="FA174" s="82"/>
      <c r="FB174" s="82"/>
      <c r="FC174" s="82"/>
      <c r="FD174" s="82"/>
      <c r="FE174" s="82"/>
      <c r="FF174" s="82"/>
      <c r="FG174" s="82"/>
      <c r="FH174" s="82"/>
      <c r="FI174" s="82"/>
      <c r="FJ174" s="82"/>
      <c r="FK174" s="82"/>
      <c r="FL174" s="82"/>
      <c r="FM174" s="82"/>
      <c r="FN174" s="82"/>
      <c r="FO174" s="82"/>
      <c r="FP174" s="82"/>
      <c r="FQ174" s="82"/>
      <c r="FR174" s="82"/>
      <c r="FS174" s="82"/>
      <c r="FT174" s="82"/>
      <c r="FU174" s="82"/>
      <c r="FV174" s="82"/>
      <c r="FW174" s="82"/>
      <c r="FX174" s="82"/>
      <c r="FY174" s="82"/>
      <c r="FZ174" s="82"/>
      <c r="GA174" s="82"/>
      <c r="GB174" s="82"/>
      <c r="GC174" s="82"/>
      <c r="GD174" s="82"/>
      <c r="GE174" s="82"/>
      <c r="GF174" s="82"/>
      <c r="GG174" s="82"/>
      <c r="GH174" s="82"/>
      <c r="GI174" s="82"/>
      <c r="GJ174" s="82"/>
      <c r="GK174" s="82"/>
      <c r="GL174" s="82"/>
      <c r="GM174" s="82"/>
      <c r="GN174" s="82"/>
      <c r="GO174" s="82"/>
      <c r="GP174" s="82"/>
      <c r="GQ174" s="82"/>
      <c r="GR174" s="82"/>
      <c r="GS174" s="82"/>
      <c r="GT174" s="82"/>
      <c r="GU174" s="82"/>
      <c r="GV174" s="82"/>
      <c r="GW174" s="82"/>
      <c r="GX174" s="82"/>
      <c r="GY174" s="82"/>
      <c r="GZ174" s="82"/>
      <c r="HA174" s="82"/>
      <c r="HB174" s="82"/>
      <c r="HC174" s="82"/>
      <c r="HD174" s="82"/>
      <c r="HE174" s="82"/>
      <c r="HF174" s="82"/>
      <c r="HG174" s="82"/>
      <c r="HH174" s="82"/>
      <c r="HI174" s="82"/>
      <c r="HJ174" s="82"/>
      <c r="HK174" s="82"/>
      <c r="HL174" s="82"/>
      <c r="HM174" s="82"/>
      <c r="HN174" s="82"/>
      <c r="HO174" s="82"/>
      <c r="HP174" s="82"/>
      <c r="HQ174" s="82"/>
      <c r="HR174" s="82"/>
      <c r="HS174" s="82"/>
      <c r="HT174" s="82"/>
      <c r="HU174" s="82"/>
      <c r="HV174" s="82"/>
      <c r="HW174" s="82"/>
      <c r="HX174" s="82"/>
      <c r="HY174" s="82"/>
      <c r="HZ174" s="82"/>
      <c r="IA174" s="82"/>
      <c r="IB174" s="82"/>
      <c r="IC174" s="82"/>
      <c r="ID174" s="82"/>
      <c r="IE174" s="82"/>
      <c r="IF174" s="82"/>
      <c r="IG174" s="82"/>
      <c r="IH174" s="82"/>
      <c r="II174" s="82"/>
      <c r="IJ174" s="82"/>
      <c r="IK174" s="82"/>
      <c r="IL174" s="82"/>
      <c r="IM174" s="82"/>
      <c r="IN174" s="82"/>
      <c r="IO174" s="82"/>
      <c r="IP174" s="82"/>
      <c r="IQ174" s="82"/>
      <c r="IR174" s="82"/>
      <c r="IS174" s="82"/>
      <c r="IT174" s="82"/>
      <c r="IU174" s="82"/>
      <c r="IV174" s="82"/>
    </row>
    <row r="175" spans="1:256" s="8" customFormat="1" ht="82.5" customHeight="1">
      <c r="A175" s="34">
        <v>159</v>
      </c>
      <c r="B175" s="62" t="s">
        <v>809</v>
      </c>
      <c r="C175" s="62" t="s">
        <v>810</v>
      </c>
      <c r="D175" s="62"/>
      <c r="E175" s="62" t="s">
        <v>255</v>
      </c>
      <c r="F175" s="62" t="s">
        <v>811</v>
      </c>
      <c r="G175" s="62">
        <v>137</v>
      </c>
      <c r="H175" s="57"/>
      <c r="I175" s="62">
        <v>137</v>
      </c>
      <c r="J175" s="57"/>
      <c r="K175" s="57"/>
      <c r="L175" s="62" t="s">
        <v>778</v>
      </c>
      <c r="M175" s="52" t="s">
        <v>812</v>
      </c>
      <c r="N175" s="52" t="s">
        <v>813</v>
      </c>
      <c r="O175" s="77" t="s">
        <v>763</v>
      </c>
      <c r="P175" s="47" t="s">
        <v>764</v>
      </c>
      <c r="Q175" s="47" t="s">
        <v>754</v>
      </c>
      <c r="R175" s="47" t="s">
        <v>551</v>
      </c>
      <c r="S175" s="3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row>
    <row r="176" spans="1:256" s="7" customFormat="1" ht="201" customHeight="1">
      <c r="A176" s="34">
        <v>160</v>
      </c>
      <c r="B176" s="62" t="s">
        <v>814</v>
      </c>
      <c r="C176" s="68" t="s">
        <v>815</v>
      </c>
      <c r="D176" s="62"/>
      <c r="E176" s="62" t="s">
        <v>255</v>
      </c>
      <c r="F176" s="62" t="s">
        <v>816</v>
      </c>
      <c r="G176" s="62">
        <v>20</v>
      </c>
      <c r="H176" s="57"/>
      <c r="I176" s="62">
        <v>20</v>
      </c>
      <c r="J176" s="57"/>
      <c r="K176" s="57"/>
      <c r="L176" s="62" t="s">
        <v>778</v>
      </c>
      <c r="M176" s="52" t="s">
        <v>817</v>
      </c>
      <c r="N176" s="52" t="s">
        <v>818</v>
      </c>
      <c r="O176" s="79">
        <v>43758</v>
      </c>
      <c r="P176" s="79">
        <v>43779</v>
      </c>
      <c r="Q176" s="79">
        <v>43819</v>
      </c>
      <c r="R176" s="79">
        <v>43829</v>
      </c>
      <c r="S176" s="34"/>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c r="CG176" s="82"/>
      <c r="CH176" s="82"/>
      <c r="CI176" s="82"/>
      <c r="CJ176" s="82"/>
      <c r="CK176" s="82"/>
      <c r="CL176" s="82"/>
      <c r="CM176" s="82"/>
      <c r="CN176" s="82"/>
      <c r="CO176" s="82"/>
      <c r="CP176" s="82"/>
      <c r="CQ176" s="82"/>
      <c r="CR176" s="82"/>
      <c r="CS176" s="82"/>
      <c r="CT176" s="82"/>
      <c r="CU176" s="82"/>
      <c r="CV176" s="82"/>
      <c r="CW176" s="82"/>
      <c r="CX176" s="82"/>
      <c r="CY176" s="82"/>
      <c r="CZ176" s="82"/>
      <c r="DA176" s="82"/>
      <c r="DB176" s="82"/>
      <c r="DC176" s="82"/>
      <c r="DD176" s="82"/>
      <c r="DE176" s="82"/>
      <c r="DF176" s="82"/>
      <c r="DG176" s="82"/>
      <c r="DH176" s="82"/>
      <c r="DI176" s="82"/>
      <c r="DJ176" s="82"/>
      <c r="DK176" s="82"/>
      <c r="DL176" s="82"/>
      <c r="DM176" s="82"/>
      <c r="DN176" s="82"/>
      <c r="DO176" s="82"/>
      <c r="DP176" s="82"/>
      <c r="DQ176" s="82"/>
      <c r="DR176" s="82"/>
      <c r="DS176" s="82"/>
      <c r="DT176" s="82"/>
      <c r="DU176" s="82"/>
      <c r="DV176" s="82"/>
      <c r="DW176" s="82"/>
      <c r="DX176" s="82"/>
      <c r="DY176" s="82"/>
      <c r="DZ176" s="82"/>
      <c r="EA176" s="82"/>
      <c r="EB176" s="82"/>
      <c r="EC176" s="82"/>
      <c r="ED176" s="82"/>
      <c r="EE176" s="82"/>
      <c r="EF176" s="82"/>
      <c r="EG176" s="82"/>
      <c r="EH176" s="82"/>
      <c r="EI176" s="82"/>
      <c r="EJ176" s="82"/>
      <c r="EK176" s="82"/>
      <c r="EL176" s="82"/>
      <c r="EM176" s="82"/>
      <c r="EN176" s="82"/>
      <c r="EO176" s="82"/>
      <c r="EP176" s="82"/>
      <c r="EQ176" s="82"/>
      <c r="ER176" s="82"/>
      <c r="ES176" s="82"/>
      <c r="ET176" s="82"/>
      <c r="EU176" s="82"/>
      <c r="EV176" s="82"/>
      <c r="EW176" s="82"/>
      <c r="EX176" s="82"/>
      <c r="EY176" s="82"/>
      <c r="EZ176" s="82"/>
      <c r="FA176" s="82"/>
      <c r="FB176" s="82"/>
      <c r="FC176" s="82"/>
      <c r="FD176" s="82"/>
      <c r="FE176" s="82"/>
      <c r="FF176" s="82"/>
      <c r="FG176" s="82"/>
      <c r="FH176" s="82"/>
      <c r="FI176" s="82"/>
      <c r="FJ176" s="82"/>
      <c r="FK176" s="82"/>
      <c r="FL176" s="82"/>
      <c r="FM176" s="82"/>
      <c r="FN176" s="82"/>
      <c r="FO176" s="82"/>
      <c r="FP176" s="82"/>
      <c r="FQ176" s="82"/>
      <c r="FR176" s="82"/>
      <c r="FS176" s="82"/>
      <c r="FT176" s="82"/>
      <c r="FU176" s="82"/>
      <c r="FV176" s="82"/>
      <c r="FW176" s="82"/>
      <c r="FX176" s="82"/>
      <c r="FY176" s="82"/>
      <c r="FZ176" s="82"/>
      <c r="GA176" s="82"/>
      <c r="GB176" s="82"/>
      <c r="GC176" s="82"/>
      <c r="GD176" s="82"/>
      <c r="GE176" s="82"/>
      <c r="GF176" s="82"/>
      <c r="GG176" s="82"/>
      <c r="GH176" s="82"/>
      <c r="GI176" s="82"/>
      <c r="GJ176" s="82"/>
      <c r="GK176" s="82"/>
      <c r="GL176" s="82"/>
      <c r="GM176" s="82"/>
      <c r="GN176" s="82"/>
      <c r="GO176" s="82"/>
      <c r="GP176" s="82"/>
      <c r="GQ176" s="82"/>
      <c r="GR176" s="82"/>
      <c r="GS176" s="82"/>
      <c r="GT176" s="82"/>
      <c r="GU176" s="82"/>
      <c r="GV176" s="82"/>
      <c r="GW176" s="82"/>
      <c r="GX176" s="82"/>
      <c r="GY176" s="82"/>
      <c r="GZ176" s="82"/>
      <c r="HA176" s="82"/>
      <c r="HB176" s="82"/>
      <c r="HC176" s="82"/>
      <c r="HD176" s="82"/>
      <c r="HE176" s="82"/>
      <c r="HF176" s="82"/>
      <c r="HG176" s="82"/>
      <c r="HH176" s="82"/>
      <c r="HI176" s="82"/>
      <c r="HJ176" s="82"/>
      <c r="HK176" s="82"/>
      <c r="HL176" s="82"/>
      <c r="HM176" s="82"/>
      <c r="HN176" s="82"/>
      <c r="HO176" s="82"/>
      <c r="HP176" s="82"/>
      <c r="HQ176" s="82"/>
      <c r="HR176" s="82"/>
      <c r="HS176" s="82"/>
      <c r="HT176" s="82"/>
      <c r="HU176" s="82"/>
      <c r="HV176" s="82"/>
      <c r="HW176" s="82"/>
      <c r="HX176" s="82"/>
      <c r="HY176" s="82"/>
      <c r="HZ176" s="82"/>
      <c r="IA176" s="82"/>
      <c r="IB176" s="82"/>
      <c r="IC176" s="82"/>
      <c r="ID176" s="82"/>
      <c r="IE176" s="82"/>
      <c r="IF176" s="82"/>
      <c r="IG176" s="82"/>
      <c r="IH176" s="82"/>
      <c r="II176" s="82"/>
      <c r="IJ176" s="82"/>
      <c r="IK176" s="82"/>
      <c r="IL176" s="82"/>
      <c r="IM176" s="82"/>
      <c r="IN176" s="82"/>
      <c r="IO176" s="82"/>
      <c r="IP176" s="82"/>
      <c r="IQ176" s="82"/>
      <c r="IR176" s="82"/>
      <c r="IS176" s="82"/>
      <c r="IT176" s="82"/>
      <c r="IU176" s="82"/>
      <c r="IV176" s="82"/>
    </row>
    <row r="177" spans="1:256" s="7" customFormat="1" ht="141.75" customHeight="1">
      <c r="A177" s="34">
        <v>161</v>
      </c>
      <c r="B177" s="69" t="s">
        <v>819</v>
      </c>
      <c r="C177" s="68" t="s">
        <v>820</v>
      </c>
      <c r="D177" s="69"/>
      <c r="E177" s="62" t="s">
        <v>255</v>
      </c>
      <c r="F177" s="69" t="s">
        <v>821</v>
      </c>
      <c r="G177" s="34">
        <v>20</v>
      </c>
      <c r="H177" s="57"/>
      <c r="I177" s="34">
        <v>20</v>
      </c>
      <c r="J177" s="57"/>
      <c r="K177" s="57"/>
      <c r="L177" s="34" t="s">
        <v>778</v>
      </c>
      <c r="M177" s="52" t="s">
        <v>822</v>
      </c>
      <c r="N177" s="52" t="s">
        <v>823</v>
      </c>
      <c r="O177" s="79">
        <v>43758</v>
      </c>
      <c r="P177" s="79">
        <v>43779</v>
      </c>
      <c r="Q177" s="79">
        <v>43819</v>
      </c>
      <c r="R177" s="79">
        <v>43829</v>
      </c>
      <c r="S177" s="34"/>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c r="CA177" s="82"/>
      <c r="CB177" s="82"/>
      <c r="CC177" s="82"/>
      <c r="CD177" s="82"/>
      <c r="CE177" s="82"/>
      <c r="CF177" s="82"/>
      <c r="CG177" s="82"/>
      <c r="CH177" s="82"/>
      <c r="CI177" s="82"/>
      <c r="CJ177" s="82"/>
      <c r="CK177" s="82"/>
      <c r="CL177" s="82"/>
      <c r="CM177" s="82"/>
      <c r="CN177" s="82"/>
      <c r="CO177" s="82"/>
      <c r="CP177" s="82"/>
      <c r="CQ177" s="82"/>
      <c r="CR177" s="82"/>
      <c r="CS177" s="82"/>
      <c r="CT177" s="82"/>
      <c r="CU177" s="82"/>
      <c r="CV177" s="82"/>
      <c r="CW177" s="82"/>
      <c r="CX177" s="82"/>
      <c r="CY177" s="82"/>
      <c r="CZ177" s="82"/>
      <c r="DA177" s="82"/>
      <c r="DB177" s="82"/>
      <c r="DC177" s="82"/>
      <c r="DD177" s="82"/>
      <c r="DE177" s="82"/>
      <c r="DF177" s="82"/>
      <c r="DG177" s="82"/>
      <c r="DH177" s="82"/>
      <c r="DI177" s="82"/>
      <c r="DJ177" s="82"/>
      <c r="DK177" s="82"/>
      <c r="DL177" s="82"/>
      <c r="DM177" s="82"/>
      <c r="DN177" s="82"/>
      <c r="DO177" s="82"/>
      <c r="DP177" s="82"/>
      <c r="DQ177" s="82"/>
      <c r="DR177" s="82"/>
      <c r="DS177" s="82"/>
      <c r="DT177" s="82"/>
      <c r="DU177" s="82"/>
      <c r="DV177" s="82"/>
      <c r="DW177" s="82"/>
      <c r="DX177" s="82"/>
      <c r="DY177" s="82"/>
      <c r="DZ177" s="82"/>
      <c r="EA177" s="82"/>
      <c r="EB177" s="82"/>
      <c r="EC177" s="82"/>
      <c r="ED177" s="82"/>
      <c r="EE177" s="82"/>
      <c r="EF177" s="82"/>
      <c r="EG177" s="82"/>
      <c r="EH177" s="82"/>
      <c r="EI177" s="82"/>
      <c r="EJ177" s="82"/>
      <c r="EK177" s="82"/>
      <c r="EL177" s="82"/>
      <c r="EM177" s="82"/>
      <c r="EN177" s="82"/>
      <c r="EO177" s="82"/>
      <c r="EP177" s="82"/>
      <c r="EQ177" s="82"/>
      <c r="ER177" s="82"/>
      <c r="ES177" s="82"/>
      <c r="ET177" s="82"/>
      <c r="EU177" s="82"/>
      <c r="EV177" s="82"/>
      <c r="EW177" s="82"/>
      <c r="EX177" s="82"/>
      <c r="EY177" s="82"/>
      <c r="EZ177" s="82"/>
      <c r="FA177" s="82"/>
      <c r="FB177" s="82"/>
      <c r="FC177" s="82"/>
      <c r="FD177" s="82"/>
      <c r="FE177" s="82"/>
      <c r="FF177" s="82"/>
      <c r="FG177" s="82"/>
      <c r="FH177" s="82"/>
      <c r="FI177" s="82"/>
      <c r="FJ177" s="82"/>
      <c r="FK177" s="82"/>
      <c r="FL177" s="82"/>
      <c r="FM177" s="82"/>
      <c r="FN177" s="82"/>
      <c r="FO177" s="82"/>
      <c r="FP177" s="82"/>
      <c r="FQ177" s="82"/>
      <c r="FR177" s="82"/>
      <c r="FS177" s="82"/>
      <c r="FT177" s="82"/>
      <c r="FU177" s="82"/>
      <c r="FV177" s="82"/>
      <c r="FW177" s="82"/>
      <c r="FX177" s="82"/>
      <c r="FY177" s="82"/>
      <c r="FZ177" s="82"/>
      <c r="GA177" s="82"/>
      <c r="GB177" s="82"/>
      <c r="GC177" s="82"/>
      <c r="GD177" s="82"/>
      <c r="GE177" s="82"/>
      <c r="GF177" s="82"/>
      <c r="GG177" s="82"/>
      <c r="GH177" s="82"/>
      <c r="GI177" s="82"/>
      <c r="GJ177" s="82"/>
      <c r="GK177" s="82"/>
      <c r="GL177" s="82"/>
      <c r="GM177" s="82"/>
      <c r="GN177" s="82"/>
      <c r="GO177" s="82"/>
      <c r="GP177" s="82"/>
      <c r="GQ177" s="82"/>
      <c r="GR177" s="82"/>
      <c r="GS177" s="82"/>
      <c r="GT177" s="82"/>
      <c r="GU177" s="82"/>
      <c r="GV177" s="82"/>
      <c r="GW177" s="82"/>
      <c r="GX177" s="82"/>
      <c r="GY177" s="82"/>
      <c r="GZ177" s="82"/>
      <c r="HA177" s="82"/>
      <c r="HB177" s="82"/>
      <c r="HC177" s="82"/>
      <c r="HD177" s="82"/>
      <c r="HE177" s="82"/>
      <c r="HF177" s="82"/>
      <c r="HG177" s="82"/>
      <c r="HH177" s="82"/>
      <c r="HI177" s="82"/>
      <c r="HJ177" s="82"/>
      <c r="HK177" s="82"/>
      <c r="HL177" s="82"/>
      <c r="HM177" s="82"/>
      <c r="HN177" s="82"/>
      <c r="HO177" s="82"/>
      <c r="HP177" s="82"/>
      <c r="HQ177" s="82"/>
      <c r="HR177" s="82"/>
      <c r="HS177" s="82"/>
      <c r="HT177" s="82"/>
      <c r="HU177" s="82"/>
      <c r="HV177" s="82"/>
      <c r="HW177" s="82"/>
      <c r="HX177" s="82"/>
      <c r="HY177" s="82"/>
      <c r="HZ177" s="82"/>
      <c r="IA177" s="82"/>
      <c r="IB177" s="82"/>
      <c r="IC177" s="82"/>
      <c r="ID177" s="82"/>
      <c r="IE177" s="82"/>
      <c r="IF177" s="82"/>
      <c r="IG177" s="82"/>
      <c r="IH177" s="82"/>
      <c r="II177" s="82"/>
      <c r="IJ177" s="82"/>
      <c r="IK177" s="82"/>
      <c r="IL177" s="82"/>
      <c r="IM177" s="82"/>
      <c r="IN177" s="82"/>
      <c r="IO177" s="82"/>
      <c r="IP177" s="82"/>
      <c r="IQ177" s="82"/>
      <c r="IR177" s="82"/>
      <c r="IS177" s="82"/>
      <c r="IT177" s="82"/>
      <c r="IU177" s="82"/>
      <c r="IV177" s="82"/>
    </row>
    <row r="178" spans="1:256" s="8" customFormat="1" ht="49.5" customHeight="1">
      <c r="A178" s="31" t="s">
        <v>824</v>
      </c>
      <c r="B178" s="31"/>
      <c r="C178" s="31"/>
      <c r="D178" s="31"/>
      <c r="E178" s="31"/>
      <c r="F178" s="57"/>
      <c r="G178" s="65">
        <f>SUM(G179:G180)</f>
        <v>79.16000000000001</v>
      </c>
      <c r="H178" s="65">
        <f>SUM(H179:H180)</f>
        <v>0</v>
      </c>
      <c r="I178" s="65">
        <f>SUM(I179:I180)</f>
        <v>79.16000000000001</v>
      </c>
      <c r="J178" s="65">
        <f>SUM(J179:J180)</f>
        <v>0</v>
      </c>
      <c r="K178" s="65">
        <f>SUM(K179:K180)</f>
        <v>0</v>
      </c>
      <c r="L178" s="31"/>
      <c r="M178" s="31"/>
      <c r="N178" s="31"/>
      <c r="O178" s="45"/>
      <c r="P178" s="45"/>
      <c r="Q178" s="45"/>
      <c r="R178" s="45"/>
      <c r="S178" s="31"/>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row>
    <row r="179" spans="1:256" s="7" customFormat="1" ht="49.5" customHeight="1">
      <c r="A179" s="34">
        <v>162</v>
      </c>
      <c r="B179" s="52" t="s">
        <v>825</v>
      </c>
      <c r="C179" s="52" t="s">
        <v>826</v>
      </c>
      <c r="D179" s="52"/>
      <c r="E179" s="52" t="s">
        <v>110</v>
      </c>
      <c r="F179" s="57" t="s">
        <v>827</v>
      </c>
      <c r="G179" s="66">
        <v>75.87</v>
      </c>
      <c r="H179" s="57"/>
      <c r="I179" s="66">
        <v>75.87</v>
      </c>
      <c r="J179" s="57"/>
      <c r="K179" s="57"/>
      <c r="L179" s="52" t="s">
        <v>828</v>
      </c>
      <c r="M179" s="34" t="s">
        <v>829</v>
      </c>
      <c r="N179" s="52" t="s">
        <v>830</v>
      </c>
      <c r="O179" s="77" t="s">
        <v>763</v>
      </c>
      <c r="P179" s="47" t="s">
        <v>764</v>
      </c>
      <c r="Q179" s="47" t="s">
        <v>754</v>
      </c>
      <c r="R179" s="47" t="s">
        <v>551</v>
      </c>
      <c r="S179" s="34"/>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c r="CA179" s="82"/>
      <c r="CB179" s="82"/>
      <c r="CC179" s="82"/>
      <c r="CD179" s="82"/>
      <c r="CE179" s="82"/>
      <c r="CF179" s="82"/>
      <c r="CG179" s="82"/>
      <c r="CH179" s="82"/>
      <c r="CI179" s="82"/>
      <c r="CJ179" s="82"/>
      <c r="CK179" s="82"/>
      <c r="CL179" s="82"/>
      <c r="CM179" s="82"/>
      <c r="CN179" s="82"/>
      <c r="CO179" s="82"/>
      <c r="CP179" s="82"/>
      <c r="CQ179" s="82"/>
      <c r="CR179" s="82"/>
      <c r="CS179" s="82"/>
      <c r="CT179" s="82"/>
      <c r="CU179" s="82"/>
      <c r="CV179" s="82"/>
      <c r="CW179" s="82"/>
      <c r="CX179" s="82"/>
      <c r="CY179" s="82"/>
      <c r="CZ179" s="82"/>
      <c r="DA179" s="82"/>
      <c r="DB179" s="82"/>
      <c r="DC179" s="82"/>
      <c r="DD179" s="82"/>
      <c r="DE179" s="82"/>
      <c r="DF179" s="82"/>
      <c r="DG179" s="82"/>
      <c r="DH179" s="82"/>
      <c r="DI179" s="82"/>
      <c r="DJ179" s="82"/>
      <c r="DK179" s="82"/>
      <c r="DL179" s="82"/>
      <c r="DM179" s="82"/>
      <c r="DN179" s="82"/>
      <c r="DO179" s="82"/>
      <c r="DP179" s="82"/>
      <c r="DQ179" s="82"/>
      <c r="DR179" s="82"/>
      <c r="DS179" s="82"/>
      <c r="DT179" s="82"/>
      <c r="DU179" s="82"/>
      <c r="DV179" s="82"/>
      <c r="DW179" s="82"/>
      <c r="DX179" s="82"/>
      <c r="DY179" s="82"/>
      <c r="DZ179" s="82"/>
      <c r="EA179" s="82"/>
      <c r="EB179" s="82"/>
      <c r="EC179" s="82"/>
      <c r="ED179" s="82"/>
      <c r="EE179" s="82"/>
      <c r="EF179" s="82"/>
      <c r="EG179" s="82"/>
      <c r="EH179" s="82"/>
      <c r="EI179" s="82"/>
      <c r="EJ179" s="82"/>
      <c r="EK179" s="82"/>
      <c r="EL179" s="82"/>
      <c r="EM179" s="82"/>
      <c r="EN179" s="82"/>
      <c r="EO179" s="82"/>
      <c r="EP179" s="82"/>
      <c r="EQ179" s="82"/>
      <c r="ER179" s="82"/>
      <c r="ES179" s="82"/>
      <c r="ET179" s="82"/>
      <c r="EU179" s="82"/>
      <c r="EV179" s="82"/>
      <c r="EW179" s="82"/>
      <c r="EX179" s="82"/>
      <c r="EY179" s="82"/>
      <c r="EZ179" s="82"/>
      <c r="FA179" s="82"/>
      <c r="FB179" s="82"/>
      <c r="FC179" s="82"/>
      <c r="FD179" s="82"/>
      <c r="FE179" s="82"/>
      <c r="FF179" s="82"/>
      <c r="FG179" s="82"/>
      <c r="FH179" s="82"/>
      <c r="FI179" s="82"/>
      <c r="FJ179" s="82"/>
      <c r="FK179" s="82"/>
      <c r="FL179" s="82"/>
      <c r="FM179" s="82"/>
      <c r="FN179" s="82"/>
      <c r="FO179" s="82"/>
      <c r="FP179" s="82"/>
      <c r="FQ179" s="82"/>
      <c r="FR179" s="82"/>
      <c r="FS179" s="82"/>
      <c r="FT179" s="82"/>
      <c r="FU179" s="82"/>
      <c r="FV179" s="82"/>
      <c r="FW179" s="82"/>
      <c r="FX179" s="82"/>
      <c r="FY179" s="82"/>
      <c r="FZ179" s="82"/>
      <c r="GA179" s="82"/>
      <c r="GB179" s="82"/>
      <c r="GC179" s="82"/>
      <c r="GD179" s="82"/>
      <c r="GE179" s="82"/>
      <c r="GF179" s="82"/>
      <c r="GG179" s="82"/>
      <c r="GH179" s="82"/>
      <c r="GI179" s="82"/>
      <c r="GJ179" s="82"/>
      <c r="GK179" s="82"/>
      <c r="GL179" s="82"/>
      <c r="GM179" s="82"/>
      <c r="GN179" s="82"/>
      <c r="GO179" s="82"/>
      <c r="GP179" s="82"/>
      <c r="GQ179" s="82"/>
      <c r="GR179" s="82"/>
      <c r="GS179" s="82"/>
      <c r="GT179" s="82"/>
      <c r="GU179" s="82"/>
      <c r="GV179" s="82"/>
      <c r="GW179" s="82"/>
      <c r="GX179" s="82"/>
      <c r="GY179" s="82"/>
      <c r="GZ179" s="82"/>
      <c r="HA179" s="82"/>
      <c r="HB179" s="82"/>
      <c r="HC179" s="82"/>
      <c r="HD179" s="82"/>
      <c r="HE179" s="82"/>
      <c r="HF179" s="82"/>
      <c r="HG179" s="82"/>
      <c r="HH179" s="82"/>
      <c r="HI179" s="82"/>
      <c r="HJ179" s="82"/>
      <c r="HK179" s="82"/>
      <c r="HL179" s="82"/>
      <c r="HM179" s="82"/>
      <c r="HN179" s="82"/>
      <c r="HO179" s="82"/>
      <c r="HP179" s="82"/>
      <c r="HQ179" s="82"/>
      <c r="HR179" s="82"/>
      <c r="HS179" s="82"/>
      <c r="HT179" s="82"/>
      <c r="HU179" s="82"/>
      <c r="HV179" s="82"/>
      <c r="HW179" s="82"/>
      <c r="HX179" s="82"/>
      <c r="HY179" s="82"/>
      <c r="HZ179" s="82"/>
      <c r="IA179" s="82"/>
      <c r="IB179" s="82"/>
      <c r="IC179" s="82"/>
      <c r="ID179" s="82"/>
      <c r="IE179" s="82"/>
      <c r="IF179" s="82"/>
      <c r="IG179" s="82"/>
      <c r="IH179" s="82"/>
      <c r="II179" s="82"/>
      <c r="IJ179" s="82"/>
      <c r="IK179" s="82"/>
      <c r="IL179" s="82"/>
      <c r="IM179" s="82"/>
      <c r="IN179" s="82"/>
      <c r="IO179" s="82"/>
      <c r="IP179" s="82"/>
      <c r="IQ179" s="82"/>
      <c r="IR179" s="82"/>
      <c r="IS179" s="82"/>
      <c r="IT179" s="82"/>
      <c r="IU179" s="82"/>
      <c r="IV179" s="82"/>
    </row>
    <row r="180" spans="1:256" s="7" customFormat="1" ht="49.5" customHeight="1">
      <c r="A180" s="34">
        <v>163</v>
      </c>
      <c r="B180" s="52" t="s">
        <v>831</v>
      </c>
      <c r="C180" s="52" t="s">
        <v>832</v>
      </c>
      <c r="D180" s="52"/>
      <c r="E180" s="52" t="s">
        <v>110</v>
      </c>
      <c r="F180" s="57" t="s">
        <v>827</v>
      </c>
      <c r="G180" s="66">
        <v>3.29</v>
      </c>
      <c r="H180" s="57"/>
      <c r="I180" s="66">
        <v>3.29</v>
      </c>
      <c r="J180" s="57"/>
      <c r="K180" s="57"/>
      <c r="L180" s="52" t="s">
        <v>828</v>
      </c>
      <c r="M180" s="34" t="s">
        <v>829</v>
      </c>
      <c r="N180" s="52" t="s">
        <v>830</v>
      </c>
      <c r="O180" s="77" t="s">
        <v>763</v>
      </c>
      <c r="P180" s="47" t="s">
        <v>764</v>
      </c>
      <c r="Q180" s="47" t="s">
        <v>754</v>
      </c>
      <c r="R180" s="47" t="s">
        <v>551</v>
      </c>
      <c r="S180" s="34"/>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c r="CG180" s="82"/>
      <c r="CH180" s="82"/>
      <c r="CI180" s="82"/>
      <c r="CJ180" s="82"/>
      <c r="CK180" s="82"/>
      <c r="CL180" s="82"/>
      <c r="CM180" s="82"/>
      <c r="CN180" s="82"/>
      <c r="CO180" s="82"/>
      <c r="CP180" s="82"/>
      <c r="CQ180" s="82"/>
      <c r="CR180" s="82"/>
      <c r="CS180" s="82"/>
      <c r="CT180" s="82"/>
      <c r="CU180" s="82"/>
      <c r="CV180" s="82"/>
      <c r="CW180" s="82"/>
      <c r="CX180" s="82"/>
      <c r="CY180" s="82"/>
      <c r="CZ180" s="82"/>
      <c r="DA180" s="82"/>
      <c r="DB180" s="82"/>
      <c r="DC180" s="82"/>
      <c r="DD180" s="82"/>
      <c r="DE180" s="82"/>
      <c r="DF180" s="82"/>
      <c r="DG180" s="82"/>
      <c r="DH180" s="82"/>
      <c r="DI180" s="82"/>
      <c r="DJ180" s="82"/>
      <c r="DK180" s="82"/>
      <c r="DL180" s="82"/>
      <c r="DM180" s="82"/>
      <c r="DN180" s="82"/>
      <c r="DO180" s="82"/>
      <c r="DP180" s="82"/>
      <c r="DQ180" s="82"/>
      <c r="DR180" s="82"/>
      <c r="DS180" s="82"/>
      <c r="DT180" s="82"/>
      <c r="DU180" s="82"/>
      <c r="DV180" s="82"/>
      <c r="DW180" s="82"/>
      <c r="DX180" s="82"/>
      <c r="DY180" s="82"/>
      <c r="DZ180" s="82"/>
      <c r="EA180" s="82"/>
      <c r="EB180" s="82"/>
      <c r="EC180" s="82"/>
      <c r="ED180" s="82"/>
      <c r="EE180" s="82"/>
      <c r="EF180" s="82"/>
      <c r="EG180" s="82"/>
      <c r="EH180" s="82"/>
      <c r="EI180" s="82"/>
      <c r="EJ180" s="82"/>
      <c r="EK180" s="82"/>
      <c r="EL180" s="82"/>
      <c r="EM180" s="82"/>
      <c r="EN180" s="82"/>
      <c r="EO180" s="82"/>
      <c r="EP180" s="82"/>
      <c r="EQ180" s="82"/>
      <c r="ER180" s="82"/>
      <c r="ES180" s="82"/>
      <c r="ET180" s="82"/>
      <c r="EU180" s="82"/>
      <c r="EV180" s="82"/>
      <c r="EW180" s="82"/>
      <c r="EX180" s="82"/>
      <c r="EY180" s="82"/>
      <c r="EZ180" s="82"/>
      <c r="FA180" s="82"/>
      <c r="FB180" s="82"/>
      <c r="FC180" s="82"/>
      <c r="FD180" s="82"/>
      <c r="FE180" s="82"/>
      <c r="FF180" s="82"/>
      <c r="FG180" s="82"/>
      <c r="FH180" s="82"/>
      <c r="FI180" s="82"/>
      <c r="FJ180" s="82"/>
      <c r="FK180" s="82"/>
      <c r="FL180" s="82"/>
      <c r="FM180" s="82"/>
      <c r="FN180" s="82"/>
      <c r="FO180" s="82"/>
      <c r="FP180" s="82"/>
      <c r="FQ180" s="82"/>
      <c r="FR180" s="82"/>
      <c r="FS180" s="82"/>
      <c r="FT180" s="82"/>
      <c r="FU180" s="82"/>
      <c r="FV180" s="82"/>
      <c r="FW180" s="82"/>
      <c r="FX180" s="82"/>
      <c r="FY180" s="82"/>
      <c r="FZ180" s="82"/>
      <c r="GA180" s="82"/>
      <c r="GB180" s="82"/>
      <c r="GC180" s="82"/>
      <c r="GD180" s="82"/>
      <c r="GE180" s="82"/>
      <c r="GF180" s="82"/>
      <c r="GG180" s="82"/>
      <c r="GH180" s="82"/>
      <c r="GI180" s="82"/>
      <c r="GJ180" s="82"/>
      <c r="GK180" s="82"/>
      <c r="GL180" s="82"/>
      <c r="GM180" s="82"/>
      <c r="GN180" s="82"/>
      <c r="GO180" s="82"/>
      <c r="GP180" s="82"/>
      <c r="GQ180" s="82"/>
      <c r="GR180" s="82"/>
      <c r="GS180" s="82"/>
      <c r="GT180" s="82"/>
      <c r="GU180" s="82"/>
      <c r="GV180" s="82"/>
      <c r="GW180" s="82"/>
      <c r="GX180" s="82"/>
      <c r="GY180" s="82"/>
      <c r="GZ180" s="82"/>
      <c r="HA180" s="82"/>
      <c r="HB180" s="82"/>
      <c r="HC180" s="82"/>
      <c r="HD180" s="82"/>
      <c r="HE180" s="82"/>
      <c r="HF180" s="82"/>
      <c r="HG180" s="82"/>
      <c r="HH180" s="82"/>
      <c r="HI180" s="82"/>
      <c r="HJ180" s="82"/>
      <c r="HK180" s="82"/>
      <c r="HL180" s="82"/>
      <c r="HM180" s="82"/>
      <c r="HN180" s="82"/>
      <c r="HO180" s="82"/>
      <c r="HP180" s="82"/>
      <c r="HQ180" s="82"/>
      <c r="HR180" s="82"/>
      <c r="HS180" s="82"/>
      <c r="HT180" s="82"/>
      <c r="HU180" s="82"/>
      <c r="HV180" s="82"/>
      <c r="HW180" s="82"/>
      <c r="HX180" s="82"/>
      <c r="HY180" s="82"/>
      <c r="HZ180" s="82"/>
      <c r="IA180" s="82"/>
      <c r="IB180" s="82"/>
      <c r="IC180" s="82"/>
      <c r="ID180" s="82"/>
      <c r="IE180" s="82"/>
      <c r="IF180" s="82"/>
      <c r="IG180" s="82"/>
      <c r="IH180" s="82"/>
      <c r="II180" s="82"/>
      <c r="IJ180" s="82"/>
      <c r="IK180" s="82"/>
      <c r="IL180" s="82"/>
      <c r="IM180" s="82"/>
      <c r="IN180" s="82"/>
      <c r="IO180" s="82"/>
      <c r="IP180" s="82"/>
      <c r="IQ180" s="82"/>
      <c r="IR180" s="82"/>
      <c r="IS180" s="82"/>
      <c r="IT180" s="82"/>
      <c r="IU180" s="82"/>
      <c r="IV180" s="82"/>
    </row>
    <row r="181" spans="1:256" s="8" customFormat="1" ht="49.5" customHeight="1">
      <c r="A181" s="63" t="s">
        <v>833</v>
      </c>
      <c r="B181" s="64"/>
      <c r="C181" s="32"/>
      <c r="D181" s="32"/>
      <c r="E181" s="32"/>
      <c r="F181" s="35"/>
      <c r="G181" s="70">
        <f>SUM(G182:G183)</f>
        <v>112.2</v>
      </c>
      <c r="H181" s="70">
        <f>SUM(H182:H183)</f>
        <v>0</v>
      </c>
      <c r="I181" s="70">
        <f>SUM(I182:I183)</f>
        <v>112.2</v>
      </c>
      <c r="J181" s="70">
        <f>SUM(J182:J183)</f>
        <v>0</v>
      </c>
      <c r="K181" s="70">
        <f>SUM(K182:K183)</f>
        <v>0</v>
      </c>
      <c r="L181" s="32"/>
      <c r="M181" s="34"/>
      <c r="N181" s="52"/>
      <c r="O181" s="47"/>
      <c r="P181" s="72"/>
      <c r="Q181" s="72"/>
      <c r="R181" s="47"/>
      <c r="S181" s="34"/>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row>
    <row r="182" spans="1:256" s="8" customFormat="1" ht="67.5" customHeight="1">
      <c r="A182" s="34">
        <v>164</v>
      </c>
      <c r="B182" s="62" t="s">
        <v>834</v>
      </c>
      <c r="C182" s="62" t="s">
        <v>835</v>
      </c>
      <c r="D182" s="62"/>
      <c r="E182" s="62" t="s">
        <v>330</v>
      </c>
      <c r="F182" s="62" t="s">
        <v>836</v>
      </c>
      <c r="G182" s="62">
        <v>48</v>
      </c>
      <c r="H182" s="57"/>
      <c r="I182" s="62">
        <v>48</v>
      </c>
      <c r="J182" s="62"/>
      <c r="K182" s="76"/>
      <c r="L182" s="62" t="s">
        <v>837</v>
      </c>
      <c r="M182" s="62" t="s">
        <v>838</v>
      </c>
      <c r="N182" s="62" t="s">
        <v>839</v>
      </c>
      <c r="O182" s="77" t="s">
        <v>763</v>
      </c>
      <c r="P182" s="47" t="s">
        <v>764</v>
      </c>
      <c r="Q182" s="47" t="s">
        <v>754</v>
      </c>
      <c r="R182" s="47" t="s">
        <v>551</v>
      </c>
      <c r="S182" s="34"/>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4"/>
    </row>
    <row r="183" spans="1:256" s="8" customFormat="1" ht="73.5" customHeight="1">
      <c r="A183" s="34">
        <v>165</v>
      </c>
      <c r="B183" s="62" t="s">
        <v>840</v>
      </c>
      <c r="C183" s="62" t="s">
        <v>841</v>
      </c>
      <c r="D183" s="62"/>
      <c r="E183" s="62" t="s">
        <v>330</v>
      </c>
      <c r="F183" s="62" t="s">
        <v>842</v>
      </c>
      <c r="G183" s="62">
        <v>64.2</v>
      </c>
      <c r="H183" s="57"/>
      <c r="I183" s="62">
        <v>64.2</v>
      </c>
      <c r="J183" s="62"/>
      <c r="K183" s="76"/>
      <c r="L183" s="62" t="s">
        <v>837</v>
      </c>
      <c r="M183" s="62" t="s">
        <v>843</v>
      </c>
      <c r="N183" s="62" t="s">
        <v>844</v>
      </c>
      <c r="O183" s="77" t="s">
        <v>763</v>
      </c>
      <c r="P183" s="47" t="s">
        <v>764</v>
      </c>
      <c r="Q183" s="47" t="s">
        <v>754</v>
      </c>
      <c r="R183" s="47" t="s">
        <v>551</v>
      </c>
      <c r="S183" s="34"/>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4"/>
    </row>
    <row r="184" spans="1:256" s="2" customFormat="1" ht="41.25" customHeight="1">
      <c r="A184" s="31" t="s">
        <v>845</v>
      </c>
      <c r="B184" s="31"/>
      <c r="C184" s="31"/>
      <c r="D184" s="31"/>
      <c r="E184" s="31"/>
      <c r="F184" s="31"/>
      <c r="G184" s="31">
        <f>G185+G189+G191+G195+G197+G199</f>
        <v>11893.465</v>
      </c>
      <c r="H184" s="31">
        <f>H185+H189+H191+H195+H197+H199</f>
        <v>3257.3</v>
      </c>
      <c r="I184" s="31">
        <f>I185+I189+I191+I195+I197+I199</f>
        <v>1816</v>
      </c>
      <c r="J184" s="31">
        <f>J185+J189+J191+J195+J197+J199</f>
        <v>2364.05</v>
      </c>
      <c r="K184" s="31">
        <f>K185+K189+K191+K195+K197+K199</f>
        <v>4456.115000000001</v>
      </c>
      <c r="L184" s="31"/>
      <c r="M184" s="31"/>
      <c r="N184" s="31"/>
      <c r="O184" s="45"/>
      <c r="P184" s="45"/>
      <c r="Q184" s="45"/>
      <c r="R184" s="45"/>
      <c r="S184" s="31"/>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row>
    <row r="185" spans="1:256" s="2" customFormat="1" ht="51.75" customHeight="1">
      <c r="A185" s="31" t="s">
        <v>846</v>
      </c>
      <c r="B185" s="31"/>
      <c r="C185" s="31"/>
      <c r="D185" s="31"/>
      <c r="E185" s="31"/>
      <c r="F185" s="35"/>
      <c r="G185" s="31">
        <f>SUM(G186:G188)</f>
        <v>670</v>
      </c>
      <c r="H185" s="31">
        <f>SUM(H186:H188)</f>
        <v>670</v>
      </c>
      <c r="I185" s="31">
        <f>SUM(I186:I188)</f>
        <v>0</v>
      </c>
      <c r="J185" s="31">
        <f>SUM(J186:J188)</f>
        <v>0</v>
      </c>
      <c r="K185" s="31">
        <f>SUM(K186:K188)</f>
        <v>0</v>
      </c>
      <c r="L185" s="31"/>
      <c r="M185" s="31"/>
      <c r="N185" s="31"/>
      <c r="O185" s="45"/>
      <c r="P185" s="45"/>
      <c r="Q185" s="45"/>
      <c r="R185" s="45"/>
      <c r="S185" s="31"/>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row>
    <row r="186" spans="1:256" s="9" customFormat="1" ht="94.5" customHeight="1">
      <c r="A186" s="34">
        <v>166</v>
      </c>
      <c r="B186" s="34" t="s">
        <v>847</v>
      </c>
      <c r="C186" s="34" t="s">
        <v>848</v>
      </c>
      <c r="D186" s="34" t="s">
        <v>849</v>
      </c>
      <c r="E186" s="34" t="s">
        <v>850</v>
      </c>
      <c r="F186" s="34" t="s">
        <v>851</v>
      </c>
      <c r="G186" s="34">
        <v>225</v>
      </c>
      <c r="H186" s="34">
        <v>225</v>
      </c>
      <c r="I186" s="34"/>
      <c r="J186" s="57"/>
      <c r="K186" s="57"/>
      <c r="L186" s="34" t="s">
        <v>732</v>
      </c>
      <c r="M186" s="34" t="s">
        <v>852</v>
      </c>
      <c r="N186" s="34" t="s">
        <v>852</v>
      </c>
      <c r="O186" s="47"/>
      <c r="P186" s="47">
        <v>43435</v>
      </c>
      <c r="Q186" s="47">
        <v>43506</v>
      </c>
      <c r="R186" s="47">
        <v>43511</v>
      </c>
      <c r="S186" s="3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c r="DB186" s="84"/>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c r="EJ186" s="84"/>
      <c r="EK186" s="84"/>
      <c r="EL186" s="84"/>
      <c r="EM186" s="84"/>
      <c r="EN186" s="84"/>
      <c r="EO186" s="84"/>
      <c r="EP186" s="84"/>
      <c r="EQ186" s="84"/>
      <c r="ER186" s="84"/>
      <c r="ES186" s="84"/>
      <c r="ET186" s="84"/>
      <c r="EU186" s="84"/>
      <c r="EV186" s="84"/>
      <c r="EW186" s="84"/>
      <c r="EX186" s="82"/>
      <c r="EY186" s="82"/>
      <c r="EZ186" s="82"/>
      <c r="FA186" s="82"/>
      <c r="FB186" s="82"/>
      <c r="FC186" s="82"/>
      <c r="FD186" s="82"/>
      <c r="FE186" s="82"/>
      <c r="FF186" s="82"/>
      <c r="FG186" s="82"/>
      <c r="FH186" s="82"/>
      <c r="FI186" s="82"/>
      <c r="FJ186" s="82"/>
      <c r="FK186" s="82"/>
      <c r="FL186" s="82"/>
      <c r="FM186" s="82"/>
      <c r="FN186" s="82"/>
      <c r="FO186" s="82"/>
      <c r="FP186" s="82"/>
      <c r="FQ186" s="82"/>
      <c r="FR186" s="82"/>
      <c r="FS186" s="82"/>
      <c r="FT186" s="82"/>
      <c r="FU186" s="82"/>
      <c r="FV186" s="82"/>
      <c r="FW186" s="82"/>
      <c r="FX186" s="82"/>
      <c r="FY186" s="82"/>
      <c r="FZ186" s="82"/>
      <c r="GA186" s="82"/>
      <c r="GB186" s="82"/>
      <c r="GC186" s="82"/>
      <c r="GD186" s="82"/>
      <c r="GE186" s="82"/>
      <c r="GF186" s="82"/>
      <c r="GG186" s="82"/>
      <c r="GH186" s="82"/>
      <c r="GI186" s="82"/>
      <c r="GJ186" s="82"/>
      <c r="GK186" s="82"/>
      <c r="GL186" s="82"/>
      <c r="GM186" s="82"/>
      <c r="GN186" s="82"/>
      <c r="GO186" s="82"/>
      <c r="GP186" s="82"/>
      <c r="GQ186" s="82"/>
      <c r="GR186" s="82"/>
      <c r="GS186" s="82"/>
      <c r="GT186" s="82"/>
      <c r="GU186" s="82"/>
      <c r="GV186" s="82"/>
      <c r="GW186" s="82"/>
      <c r="GX186" s="82"/>
      <c r="GY186" s="82"/>
      <c r="GZ186" s="82"/>
      <c r="HA186" s="82"/>
      <c r="HB186" s="82"/>
      <c r="HC186" s="82"/>
      <c r="HD186" s="82"/>
      <c r="HE186" s="82"/>
      <c r="HF186" s="82"/>
      <c r="HG186" s="82"/>
      <c r="HH186" s="82"/>
      <c r="HI186" s="82"/>
      <c r="HJ186" s="82"/>
      <c r="HK186" s="82"/>
      <c r="HL186" s="82"/>
      <c r="HM186" s="82"/>
      <c r="HN186" s="82"/>
      <c r="HO186" s="82"/>
      <c r="HP186" s="82"/>
      <c r="HQ186" s="82"/>
      <c r="HR186" s="82"/>
      <c r="HS186" s="82"/>
      <c r="HT186" s="82"/>
      <c r="HU186" s="82"/>
      <c r="HV186" s="82"/>
      <c r="HW186" s="82"/>
      <c r="HX186" s="82"/>
      <c r="HY186" s="82"/>
      <c r="HZ186" s="82"/>
      <c r="IA186" s="82"/>
      <c r="IB186" s="82"/>
      <c r="IC186" s="82"/>
      <c r="ID186" s="82"/>
      <c r="IE186" s="82"/>
      <c r="IF186" s="82"/>
      <c r="IG186" s="82"/>
      <c r="IH186" s="82"/>
      <c r="II186" s="82"/>
      <c r="IJ186" s="82"/>
      <c r="IK186" s="82"/>
      <c r="IL186" s="82"/>
      <c r="IM186" s="82"/>
      <c r="IN186" s="82"/>
      <c r="IO186" s="82"/>
      <c r="IP186" s="82"/>
      <c r="IQ186" s="82"/>
      <c r="IR186" s="82"/>
      <c r="IS186" s="82"/>
      <c r="IT186" s="82"/>
      <c r="IU186" s="82"/>
      <c r="IV186" s="82"/>
    </row>
    <row r="187" spans="1:256" s="7" customFormat="1" ht="121.5" customHeight="1">
      <c r="A187" s="34">
        <v>167</v>
      </c>
      <c r="B187" s="34" t="s">
        <v>853</v>
      </c>
      <c r="C187" s="34" t="s">
        <v>848</v>
      </c>
      <c r="D187" s="34" t="s">
        <v>849</v>
      </c>
      <c r="E187" s="34" t="s">
        <v>850</v>
      </c>
      <c r="F187" s="34" t="s">
        <v>851</v>
      </c>
      <c r="G187" s="34">
        <v>225</v>
      </c>
      <c r="H187" s="57">
        <v>225</v>
      </c>
      <c r="I187" s="34"/>
      <c r="J187" s="57"/>
      <c r="K187" s="57"/>
      <c r="L187" s="34" t="s">
        <v>732</v>
      </c>
      <c r="M187" s="34" t="s">
        <v>852</v>
      </c>
      <c r="N187" s="34" t="s">
        <v>852</v>
      </c>
      <c r="O187" s="47"/>
      <c r="P187" s="47">
        <v>43617</v>
      </c>
      <c r="Q187" s="47">
        <v>43707</v>
      </c>
      <c r="R187" s="47">
        <v>43718</v>
      </c>
      <c r="S187" s="34"/>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c r="CY187" s="82"/>
      <c r="CZ187" s="82"/>
      <c r="DA187" s="82"/>
      <c r="DB187" s="82"/>
      <c r="DC187" s="82"/>
      <c r="DD187" s="82"/>
      <c r="DE187" s="82"/>
      <c r="DF187" s="82"/>
      <c r="DG187" s="82"/>
      <c r="DH187" s="82"/>
      <c r="DI187" s="82"/>
      <c r="DJ187" s="82"/>
      <c r="DK187" s="82"/>
      <c r="DL187" s="82"/>
      <c r="DM187" s="82"/>
      <c r="DN187" s="82"/>
      <c r="DO187" s="82"/>
      <c r="DP187" s="82"/>
      <c r="DQ187" s="82"/>
      <c r="DR187" s="82"/>
      <c r="DS187" s="82"/>
      <c r="DT187" s="82"/>
      <c r="DU187" s="82"/>
      <c r="DV187" s="82"/>
      <c r="DW187" s="82"/>
      <c r="DX187" s="82"/>
      <c r="DY187" s="82"/>
      <c r="DZ187" s="82"/>
      <c r="EA187" s="82"/>
      <c r="EB187" s="82"/>
      <c r="EC187" s="82"/>
      <c r="ED187" s="82"/>
      <c r="EE187" s="82"/>
      <c r="EF187" s="82"/>
      <c r="EG187" s="82"/>
      <c r="EH187" s="82"/>
      <c r="EI187" s="82"/>
      <c r="EJ187" s="82"/>
      <c r="EK187" s="82"/>
      <c r="EL187" s="82"/>
      <c r="EM187" s="82"/>
      <c r="EN187" s="82"/>
      <c r="EO187" s="82"/>
      <c r="EP187" s="82"/>
      <c r="EQ187" s="82"/>
      <c r="ER187" s="82"/>
      <c r="ES187" s="82"/>
      <c r="ET187" s="82"/>
      <c r="EU187" s="82"/>
      <c r="EV187" s="82"/>
      <c r="EW187" s="82"/>
      <c r="EX187" s="82"/>
      <c r="EY187" s="82"/>
      <c r="EZ187" s="82"/>
      <c r="FA187" s="82"/>
      <c r="FB187" s="82"/>
      <c r="FC187" s="82"/>
      <c r="FD187" s="82"/>
      <c r="FE187" s="82"/>
      <c r="FF187" s="82"/>
      <c r="FG187" s="82"/>
      <c r="FH187" s="82"/>
      <c r="FI187" s="82"/>
      <c r="FJ187" s="82"/>
      <c r="FK187" s="82"/>
      <c r="FL187" s="82"/>
      <c r="FM187" s="82"/>
      <c r="FN187" s="82"/>
      <c r="FO187" s="82"/>
      <c r="FP187" s="82"/>
      <c r="FQ187" s="82"/>
      <c r="FR187" s="82"/>
      <c r="FS187" s="82"/>
      <c r="FT187" s="82"/>
      <c r="FU187" s="82"/>
      <c r="FV187" s="82"/>
      <c r="FW187" s="82"/>
      <c r="FX187" s="82"/>
      <c r="FY187" s="82"/>
      <c r="FZ187" s="82"/>
      <c r="GA187" s="82"/>
      <c r="GB187" s="82"/>
      <c r="GC187" s="82"/>
      <c r="GD187" s="82"/>
      <c r="GE187" s="82"/>
      <c r="GF187" s="82"/>
      <c r="GG187" s="82"/>
      <c r="GH187" s="82"/>
      <c r="GI187" s="82"/>
      <c r="GJ187" s="82"/>
      <c r="GK187" s="82"/>
      <c r="GL187" s="82"/>
      <c r="GM187" s="82"/>
      <c r="GN187" s="82"/>
      <c r="GO187" s="82"/>
      <c r="GP187" s="82"/>
      <c r="GQ187" s="82"/>
      <c r="GR187" s="82"/>
      <c r="GS187" s="82"/>
      <c r="GT187" s="82"/>
      <c r="GU187" s="82"/>
      <c r="GV187" s="82"/>
      <c r="GW187" s="82"/>
      <c r="GX187" s="82"/>
      <c r="GY187" s="82"/>
      <c r="GZ187" s="82"/>
      <c r="HA187" s="82"/>
      <c r="HB187" s="82"/>
      <c r="HC187" s="82"/>
      <c r="HD187" s="82"/>
      <c r="HE187" s="82"/>
      <c r="HF187" s="82"/>
      <c r="HG187" s="82"/>
      <c r="HH187" s="82"/>
      <c r="HI187" s="82"/>
      <c r="HJ187" s="82"/>
      <c r="HK187" s="82"/>
      <c r="HL187" s="82"/>
      <c r="HM187" s="82"/>
      <c r="HN187" s="82"/>
      <c r="HO187" s="82"/>
      <c r="HP187" s="82"/>
      <c r="HQ187" s="82"/>
      <c r="HR187" s="82"/>
      <c r="HS187" s="82"/>
      <c r="HT187" s="82"/>
      <c r="HU187" s="82"/>
      <c r="HV187" s="82"/>
      <c r="HW187" s="82"/>
      <c r="HX187" s="82"/>
      <c r="HY187" s="82"/>
      <c r="HZ187" s="82"/>
      <c r="IA187" s="82"/>
      <c r="IB187" s="82"/>
      <c r="IC187" s="82"/>
      <c r="ID187" s="82"/>
      <c r="IE187" s="82"/>
      <c r="IF187" s="82"/>
      <c r="IG187" s="82"/>
      <c r="IH187" s="82"/>
      <c r="II187" s="82"/>
      <c r="IJ187" s="82"/>
      <c r="IK187" s="82"/>
      <c r="IL187" s="82"/>
      <c r="IM187" s="82"/>
      <c r="IN187" s="82"/>
      <c r="IO187" s="82"/>
      <c r="IP187" s="82"/>
      <c r="IQ187" s="82"/>
      <c r="IR187" s="82"/>
      <c r="IS187" s="82"/>
      <c r="IT187" s="82"/>
      <c r="IU187" s="82"/>
      <c r="IV187" s="82"/>
    </row>
    <row r="188" spans="1:256" s="7" customFormat="1" ht="118.5" customHeight="1">
      <c r="A188" s="34">
        <v>168</v>
      </c>
      <c r="B188" s="34" t="s">
        <v>854</v>
      </c>
      <c r="C188" s="34" t="s">
        <v>855</v>
      </c>
      <c r="D188" s="34"/>
      <c r="E188" s="34" t="s">
        <v>850</v>
      </c>
      <c r="F188" s="34" t="s">
        <v>851</v>
      </c>
      <c r="G188" s="34">
        <v>220</v>
      </c>
      <c r="H188" s="57">
        <v>220</v>
      </c>
      <c r="I188" s="34"/>
      <c r="J188" s="57"/>
      <c r="K188" s="57"/>
      <c r="L188" s="34" t="s">
        <v>732</v>
      </c>
      <c r="M188" s="34" t="s">
        <v>856</v>
      </c>
      <c r="N188" s="34" t="s">
        <v>856</v>
      </c>
      <c r="O188" s="47"/>
      <c r="P188" s="47">
        <v>43525</v>
      </c>
      <c r="Q188" s="47">
        <v>43646</v>
      </c>
      <c r="R188" s="47">
        <v>43666</v>
      </c>
      <c r="S188" s="34"/>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82"/>
      <c r="DQ188" s="82"/>
      <c r="DR188" s="82"/>
      <c r="DS188" s="82"/>
      <c r="DT188" s="82"/>
      <c r="DU188" s="82"/>
      <c r="DV188" s="82"/>
      <c r="DW188" s="82"/>
      <c r="DX188" s="82"/>
      <c r="DY188" s="82"/>
      <c r="DZ188" s="82"/>
      <c r="EA188" s="82"/>
      <c r="EB188" s="82"/>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82"/>
      <c r="FC188" s="82"/>
      <c r="FD188" s="82"/>
      <c r="FE188" s="82"/>
      <c r="FF188" s="82"/>
      <c r="FG188" s="82"/>
      <c r="FH188" s="82"/>
      <c r="FI188" s="82"/>
      <c r="FJ188" s="82"/>
      <c r="FK188" s="82"/>
      <c r="FL188" s="82"/>
      <c r="FM188" s="82"/>
      <c r="FN188" s="82"/>
      <c r="FO188" s="82"/>
      <c r="FP188" s="82"/>
      <c r="FQ188" s="82"/>
      <c r="FR188" s="82"/>
      <c r="FS188" s="82"/>
      <c r="FT188" s="82"/>
      <c r="FU188" s="82"/>
      <c r="FV188" s="82"/>
      <c r="FW188" s="82"/>
      <c r="FX188" s="82"/>
      <c r="FY188" s="82"/>
      <c r="FZ188" s="82"/>
      <c r="GA188" s="82"/>
      <c r="GB188" s="82"/>
      <c r="GC188" s="82"/>
      <c r="GD188" s="82"/>
      <c r="GE188" s="82"/>
      <c r="GF188" s="82"/>
      <c r="GG188" s="82"/>
      <c r="GH188" s="82"/>
      <c r="GI188" s="82"/>
      <c r="GJ188" s="82"/>
      <c r="GK188" s="82"/>
      <c r="GL188" s="82"/>
      <c r="GM188" s="82"/>
      <c r="GN188" s="82"/>
      <c r="GO188" s="82"/>
      <c r="GP188" s="82"/>
      <c r="GQ188" s="82"/>
      <c r="GR188" s="82"/>
      <c r="GS188" s="82"/>
      <c r="GT188" s="82"/>
      <c r="GU188" s="82"/>
      <c r="GV188" s="82"/>
      <c r="GW188" s="82"/>
      <c r="GX188" s="82"/>
      <c r="GY188" s="82"/>
      <c r="GZ188" s="82"/>
      <c r="HA188" s="82"/>
      <c r="HB188" s="82"/>
      <c r="HC188" s="82"/>
      <c r="HD188" s="82"/>
      <c r="HE188" s="82"/>
      <c r="HF188" s="82"/>
      <c r="HG188" s="82"/>
      <c r="HH188" s="82"/>
      <c r="HI188" s="82"/>
      <c r="HJ188" s="82"/>
      <c r="HK188" s="82"/>
      <c r="HL188" s="82"/>
      <c r="HM188" s="82"/>
      <c r="HN188" s="82"/>
      <c r="HO188" s="82"/>
      <c r="HP188" s="82"/>
      <c r="HQ188" s="82"/>
      <c r="HR188" s="82"/>
      <c r="HS188" s="82"/>
      <c r="HT188" s="82"/>
      <c r="HU188" s="82"/>
      <c r="HV188" s="82"/>
      <c r="HW188" s="82"/>
      <c r="HX188" s="82"/>
      <c r="HY188" s="82"/>
      <c r="HZ188" s="82"/>
      <c r="IA188" s="82"/>
      <c r="IB188" s="82"/>
      <c r="IC188" s="82"/>
      <c r="ID188" s="82"/>
      <c r="IE188" s="82"/>
      <c r="IF188" s="82"/>
      <c r="IG188" s="82"/>
      <c r="IH188" s="82"/>
      <c r="II188" s="82"/>
      <c r="IJ188" s="82"/>
      <c r="IK188" s="82"/>
      <c r="IL188" s="82"/>
      <c r="IM188" s="82"/>
      <c r="IN188" s="82"/>
      <c r="IO188" s="82"/>
      <c r="IP188" s="82"/>
      <c r="IQ188" s="82"/>
      <c r="IR188" s="82"/>
      <c r="IS188" s="82"/>
      <c r="IT188" s="82"/>
      <c r="IU188" s="82"/>
      <c r="IV188" s="82"/>
    </row>
    <row r="189" spans="1:256" s="2" customFormat="1" ht="52.5" customHeight="1">
      <c r="A189" s="31" t="s">
        <v>857</v>
      </c>
      <c r="B189" s="31"/>
      <c r="C189" s="31"/>
      <c r="D189" s="31"/>
      <c r="E189" s="31"/>
      <c r="F189" s="35"/>
      <c r="G189" s="31">
        <f>G190</f>
        <v>1484.05</v>
      </c>
      <c r="H189" s="31">
        <f>H190</f>
        <v>0</v>
      </c>
      <c r="I189" s="31">
        <f>I190</f>
        <v>0</v>
      </c>
      <c r="J189" s="31">
        <f>J190</f>
        <v>1484.05</v>
      </c>
      <c r="K189" s="31">
        <f>K190</f>
        <v>0</v>
      </c>
      <c r="L189" s="31"/>
      <c r="M189" s="31"/>
      <c r="N189" s="31"/>
      <c r="O189" s="45" t="s">
        <v>858</v>
      </c>
      <c r="P189" s="45"/>
      <c r="Q189" s="45"/>
      <c r="R189" s="45"/>
      <c r="S189" s="31"/>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row>
    <row r="190" spans="1:256" s="2" customFormat="1" ht="114.75" customHeight="1">
      <c r="A190" s="34">
        <v>169</v>
      </c>
      <c r="B190" s="34" t="s">
        <v>859</v>
      </c>
      <c r="C190" s="34" t="s">
        <v>860</v>
      </c>
      <c r="D190" s="34"/>
      <c r="E190" s="34" t="s">
        <v>330</v>
      </c>
      <c r="F190" s="34" t="s">
        <v>861</v>
      </c>
      <c r="G190" s="34">
        <v>1484.05</v>
      </c>
      <c r="H190" s="57"/>
      <c r="I190" s="57"/>
      <c r="J190" s="34">
        <v>1484.05</v>
      </c>
      <c r="K190" s="34"/>
      <c r="L190" s="34" t="s">
        <v>862</v>
      </c>
      <c r="M190" s="34" t="s">
        <v>863</v>
      </c>
      <c r="N190" s="34" t="s">
        <v>864</v>
      </c>
      <c r="O190" s="57" t="s">
        <v>865</v>
      </c>
      <c r="P190" s="47" t="s">
        <v>866</v>
      </c>
      <c r="Q190" s="47" t="s">
        <v>754</v>
      </c>
      <c r="R190" s="47" t="s">
        <v>551</v>
      </c>
      <c r="S190" s="34"/>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row>
    <row r="191" spans="1:256" s="2" customFormat="1" ht="37.5" customHeight="1">
      <c r="A191" s="31" t="s">
        <v>867</v>
      </c>
      <c r="B191" s="31"/>
      <c r="C191" s="31"/>
      <c r="D191" s="31"/>
      <c r="E191" s="31"/>
      <c r="F191" s="35"/>
      <c r="G191" s="31">
        <f>SUM(G192:G194)</f>
        <v>2673.3</v>
      </c>
      <c r="H191" s="31">
        <f>SUM(H192:H194)</f>
        <v>1857.3</v>
      </c>
      <c r="I191" s="31">
        <f>SUM(I192:I194)</f>
        <v>816</v>
      </c>
      <c r="J191" s="31">
        <f>SUM(J192:J194)</f>
        <v>0</v>
      </c>
      <c r="K191" s="31">
        <f>SUM(K192:K194)</f>
        <v>0</v>
      </c>
      <c r="L191" s="31"/>
      <c r="M191" s="31"/>
      <c r="N191" s="31"/>
      <c r="O191" s="45"/>
      <c r="P191" s="45"/>
      <c r="Q191" s="45"/>
      <c r="R191" s="45"/>
      <c r="S191" s="31"/>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4"/>
    </row>
    <row r="192" spans="1:256" s="7" customFormat="1" ht="102.75" customHeight="1">
      <c r="A192" s="34">
        <v>170</v>
      </c>
      <c r="B192" s="34" t="s">
        <v>868</v>
      </c>
      <c r="C192" s="34" t="s">
        <v>869</v>
      </c>
      <c r="D192" s="34" t="s">
        <v>870</v>
      </c>
      <c r="E192" s="34" t="s">
        <v>850</v>
      </c>
      <c r="F192" s="34" t="s">
        <v>851</v>
      </c>
      <c r="G192" s="34">
        <v>1857.3</v>
      </c>
      <c r="H192" s="57">
        <v>1857.3</v>
      </c>
      <c r="I192" s="57"/>
      <c r="J192" s="57"/>
      <c r="K192" s="34"/>
      <c r="L192" s="34" t="s">
        <v>871</v>
      </c>
      <c r="M192" s="34" t="s">
        <v>872</v>
      </c>
      <c r="N192" s="34" t="s">
        <v>873</v>
      </c>
      <c r="O192" s="47"/>
      <c r="P192" s="47">
        <v>43466</v>
      </c>
      <c r="Q192" s="47">
        <v>43819</v>
      </c>
      <c r="R192" s="47">
        <v>43829</v>
      </c>
      <c r="S192" s="34"/>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2"/>
      <c r="CY192" s="82"/>
      <c r="CZ192" s="82"/>
      <c r="DA192" s="82"/>
      <c r="DB192" s="82"/>
      <c r="DC192" s="82"/>
      <c r="DD192" s="82"/>
      <c r="DE192" s="82"/>
      <c r="DF192" s="82"/>
      <c r="DG192" s="82"/>
      <c r="DH192" s="82"/>
      <c r="DI192" s="82"/>
      <c r="DJ192" s="82"/>
      <c r="DK192" s="82"/>
      <c r="DL192" s="82"/>
      <c r="DM192" s="82"/>
      <c r="DN192" s="82"/>
      <c r="DO192" s="82"/>
      <c r="DP192" s="82"/>
      <c r="DQ192" s="82"/>
      <c r="DR192" s="82"/>
      <c r="DS192" s="82"/>
      <c r="DT192" s="82"/>
      <c r="DU192" s="82"/>
      <c r="DV192" s="82"/>
      <c r="DW192" s="82"/>
      <c r="DX192" s="82"/>
      <c r="DY192" s="82"/>
      <c r="DZ192" s="82"/>
      <c r="EA192" s="82"/>
      <c r="EB192" s="82"/>
      <c r="EC192" s="82"/>
      <c r="ED192" s="82"/>
      <c r="EE192" s="82"/>
      <c r="EF192" s="82"/>
      <c r="EG192" s="82"/>
      <c r="EH192" s="82"/>
      <c r="EI192" s="82"/>
      <c r="EJ192" s="82"/>
      <c r="EK192" s="82"/>
      <c r="EL192" s="82"/>
      <c r="EM192" s="82"/>
      <c r="EN192" s="82"/>
      <c r="EO192" s="82"/>
      <c r="EP192" s="82"/>
      <c r="EQ192" s="82"/>
      <c r="ER192" s="82"/>
      <c r="ES192" s="82"/>
      <c r="ET192" s="82"/>
      <c r="EU192" s="82"/>
      <c r="EV192" s="82"/>
      <c r="EW192" s="82"/>
      <c r="EX192" s="82"/>
      <c r="EY192" s="82"/>
      <c r="EZ192" s="82"/>
      <c r="FA192" s="82"/>
      <c r="FB192" s="82"/>
      <c r="FC192" s="82"/>
      <c r="FD192" s="82"/>
      <c r="FE192" s="82"/>
      <c r="FF192" s="82"/>
      <c r="FG192" s="82"/>
      <c r="FH192" s="82"/>
      <c r="FI192" s="82"/>
      <c r="FJ192" s="82"/>
      <c r="FK192" s="82"/>
      <c r="FL192" s="82"/>
      <c r="FM192" s="82"/>
      <c r="FN192" s="82"/>
      <c r="FO192" s="82"/>
      <c r="FP192" s="82"/>
      <c r="FQ192" s="82"/>
      <c r="FR192" s="82"/>
      <c r="FS192" s="82"/>
      <c r="FT192" s="82"/>
      <c r="FU192" s="82"/>
      <c r="FV192" s="82"/>
      <c r="FW192" s="82"/>
      <c r="FX192" s="82"/>
      <c r="FY192" s="82"/>
      <c r="FZ192" s="82"/>
      <c r="GA192" s="82"/>
      <c r="GB192" s="82"/>
      <c r="GC192" s="82"/>
      <c r="GD192" s="82"/>
      <c r="GE192" s="82"/>
      <c r="GF192" s="82"/>
      <c r="GG192" s="82"/>
      <c r="GH192" s="82"/>
      <c r="GI192" s="82"/>
      <c r="GJ192" s="82"/>
      <c r="GK192" s="82"/>
      <c r="GL192" s="82"/>
      <c r="GM192" s="82"/>
      <c r="GN192" s="82"/>
      <c r="GO192" s="82"/>
      <c r="GP192" s="82"/>
      <c r="GQ192" s="82"/>
      <c r="GR192" s="82"/>
      <c r="GS192" s="82"/>
      <c r="GT192" s="82"/>
      <c r="GU192" s="82"/>
      <c r="GV192" s="82"/>
      <c r="GW192" s="82"/>
      <c r="GX192" s="82"/>
      <c r="GY192" s="82"/>
      <c r="GZ192" s="82"/>
      <c r="HA192" s="82"/>
      <c r="HB192" s="82"/>
      <c r="HC192" s="82"/>
      <c r="HD192" s="82"/>
      <c r="HE192" s="82"/>
      <c r="HF192" s="82"/>
      <c r="HG192" s="82"/>
      <c r="HH192" s="82"/>
      <c r="HI192" s="82"/>
      <c r="HJ192" s="82"/>
      <c r="HK192" s="82"/>
      <c r="HL192" s="82"/>
      <c r="HM192" s="82"/>
      <c r="HN192" s="82"/>
      <c r="HO192" s="82"/>
      <c r="HP192" s="82"/>
      <c r="HQ192" s="82"/>
      <c r="HR192" s="82"/>
      <c r="HS192" s="82"/>
      <c r="HT192" s="82"/>
      <c r="HU192" s="82"/>
      <c r="HV192" s="82"/>
      <c r="HW192" s="82"/>
      <c r="HX192" s="82"/>
      <c r="HY192" s="82"/>
      <c r="HZ192" s="82"/>
      <c r="IA192" s="82"/>
      <c r="IB192" s="82"/>
      <c r="IC192" s="82"/>
      <c r="ID192" s="82"/>
      <c r="IE192" s="82"/>
      <c r="IF192" s="82"/>
      <c r="IG192" s="82"/>
      <c r="IH192" s="82"/>
      <c r="II192" s="82"/>
      <c r="IJ192" s="82"/>
      <c r="IK192" s="82"/>
      <c r="IL192" s="82"/>
      <c r="IM192" s="82"/>
      <c r="IN192" s="82"/>
      <c r="IO192" s="82"/>
      <c r="IP192" s="82"/>
      <c r="IQ192" s="82"/>
      <c r="IR192" s="82"/>
      <c r="IS192" s="82"/>
      <c r="IT192" s="82"/>
      <c r="IU192" s="82"/>
      <c r="IV192" s="82"/>
    </row>
    <row r="193" spans="1:256" s="7" customFormat="1" ht="102.75" customHeight="1">
      <c r="A193" s="34">
        <v>171</v>
      </c>
      <c r="B193" s="34" t="s">
        <v>874</v>
      </c>
      <c r="C193" s="34" t="s">
        <v>875</v>
      </c>
      <c r="D193" s="34"/>
      <c r="E193" s="34" t="s">
        <v>850</v>
      </c>
      <c r="F193" s="34" t="s">
        <v>851</v>
      </c>
      <c r="G193" s="34">
        <v>510</v>
      </c>
      <c r="H193" s="57"/>
      <c r="I193" s="57">
        <v>510</v>
      </c>
      <c r="J193" s="34"/>
      <c r="K193" s="34"/>
      <c r="L193" s="34" t="s">
        <v>871</v>
      </c>
      <c r="M193" s="34" t="s">
        <v>876</v>
      </c>
      <c r="N193" s="34" t="s">
        <v>877</v>
      </c>
      <c r="O193" s="96"/>
      <c r="P193" s="47">
        <v>43466</v>
      </c>
      <c r="Q193" s="47">
        <v>43819</v>
      </c>
      <c r="R193" s="47">
        <v>43829</v>
      </c>
      <c r="S193" s="34"/>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c r="CI193" s="82"/>
      <c r="CJ193" s="82"/>
      <c r="CK193" s="82"/>
      <c r="CL193" s="82"/>
      <c r="CM193" s="82"/>
      <c r="CN193" s="82"/>
      <c r="CO193" s="82"/>
      <c r="CP193" s="82"/>
      <c r="CQ193" s="82"/>
      <c r="CR193" s="82"/>
      <c r="CS193" s="82"/>
      <c r="CT193" s="82"/>
      <c r="CU193" s="82"/>
      <c r="CV193" s="82"/>
      <c r="CW193" s="82"/>
      <c r="CX193" s="82"/>
      <c r="CY193" s="82"/>
      <c r="CZ193" s="82"/>
      <c r="DA193" s="82"/>
      <c r="DB193" s="82"/>
      <c r="DC193" s="82"/>
      <c r="DD193" s="82"/>
      <c r="DE193" s="82"/>
      <c r="DF193" s="82"/>
      <c r="DG193" s="82"/>
      <c r="DH193" s="82"/>
      <c r="DI193" s="82"/>
      <c r="DJ193" s="82"/>
      <c r="DK193" s="82"/>
      <c r="DL193" s="82"/>
      <c r="DM193" s="82"/>
      <c r="DN193" s="82"/>
      <c r="DO193" s="82"/>
      <c r="DP193" s="82"/>
      <c r="DQ193" s="82"/>
      <c r="DR193" s="82"/>
      <c r="DS193" s="82"/>
      <c r="DT193" s="82"/>
      <c r="DU193" s="82"/>
      <c r="DV193" s="82"/>
      <c r="DW193" s="82"/>
      <c r="DX193" s="82"/>
      <c r="DY193" s="82"/>
      <c r="DZ193" s="82"/>
      <c r="EA193" s="82"/>
      <c r="EB193" s="82"/>
      <c r="EC193" s="82"/>
      <c r="ED193" s="82"/>
      <c r="EE193" s="82"/>
      <c r="EF193" s="82"/>
      <c r="EG193" s="82"/>
      <c r="EH193" s="82"/>
      <c r="EI193" s="82"/>
      <c r="EJ193" s="82"/>
      <c r="EK193" s="82"/>
      <c r="EL193" s="82"/>
      <c r="EM193" s="82"/>
      <c r="EN193" s="82"/>
      <c r="EO193" s="82"/>
      <c r="EP193" s="82"/>
      <c r="EQ193" s="82"/>
      <c r="ER193" s="82"/>
      <c r="ES193" s="82"/>
      <c r="ET193" s="82"/>
      <c r="EU193" s="82"/>
      <c r="EV193" s="82"/>
      <c r="EW193" s="82"/>
      <c r="EX193" s="82"/>
      <c r="EY193" s="82"/>
      <c r="EZ193" s="82"/>
      <c r="FA193" s="82"/>
      <c r="FB193" s="82"/>
      <c r="FC193" s="82"/>
      <c r="FD193" s="82"/>
      <c r="FE193" s="82"/>
      <c r="FF193" s="82"/>
      <c r="FG193" s="82"/>
      <c r="FH193" s="82"/>
      <c r="FI193" s="82"/>
      <c r="FJ193" s="82"/>
      <c r="FK193" s="82"/>
      <c r="FL193" s="82"/>
      <c r="FM193" s="82"/>
      <c r="FN193" s="82"/>
      <c r="FO193" s="82"/>
      <c r="FP193" s="82"/>
      <c r="FQ193" s="82"/>
      <c r="FR193" s="82"/>
      <c r="FS193" s="82"/>
      <c r="FT193" s="82"/>
      <c r="FU193" s="82"/>
      <c r="FV193" s="82"/>
      <c r="FW193" s="82"/>
      <c r="FX193" s="82"/>
      <c r="FY193" s="82"/>
      <c r="FZ193" s="82"/>
      <c r="GA193" s="82"/>
      <c r="GB193" s="82"/>
      <c r="GC193" s="82"/>
      <c r="GD193" s="82"/>
      <c r="GE193" s="82"/>
      <c r="GF193" s="82"/>
      <c r="GG193" s="82"/>
      <c r="GH193" s="82"/>
      <c r="GI193" s="82"/>
      <c r="GJ193" s="82"/>
      <c r="GK193" s="82"/>
      <c r="GL193" s="82"/>
      <c r="GM193" s="82"/>
      <c r="GN193" s="82"/>
      <c r="GO193" s="82"/>
      <c r="GP193" s="82"/>
      <c r="GQ193" s="82"/>
      <c r="GR193" s="82"/>
      <c r="GS193" s="82"/>
      <c r="GT193" s="82"/>
      <c r="GU193" s="82"/>
      <c r="GV193" s="82"/>
      <c r="GW193" s="82"/>
      <c r="GX193" s="82"/>
      <c r="GY193" s="82"/>
      <c r="GZ193" s="82"/>
      <c r="HA193" s="82"/>
      <c r="HB193" s="82"/>
      <c r="HC193" s="82"/>
      <c r="HD193" s="82"/>
      <c r="HE193" s="82"/>
      <c r="HF193" s="82"/>
      <c r="HG193" s="82"/>
      <c r="HH193" s="82"/>
      <c r="HI193" s="82"/>
      <c r="HJ193" s="82"/>
      <c r="HK193" s="82"/>
      <c r="HL193" s="82"/>
      <c r="HM193" s="82"/>
      <c r="HN193" s="82"/>
      <c r="HO193" s="82"/>
      <c r="HP193" s="82"/>
      <c r="HQ193" s="82"/>
      <c r="HR193" s="82"/>
      <c r="HS193" s="82"/>
      <c r="HT193" s="82"/>
      <c r="HU193" s="82"/>
      <c r="HV193" s="82"/>
      <c r="HW193" s="82"/>
      <c r="HX193" s="82"/>
      <c r="HY193" s="82"/>
      <c r="HZ193" s="82"/>
      <c r="IA193" s="82"/>
      <c r="IB193" s="82"/>
      <c r="IC193" s="82"/>
      <c r="ID193" s="82"/>
      <c r="IE193" s="82"/>
      <c r="IF193" s="82"/>
      <c r="IG193" s="82"/>
      <c r="IH193" s="82"/>
      <c r="II193" s="82"/>
      <c r="IJ193" s="82"/>
      <c r="IK193" s="82"/>
      <c r="IL193" s="82"/>
      <c r="IM193" s="82"/>
      <c r="IN193" s="82"/>
      <c r="IO193" s="82"/>
      <c r="IP193" s="82"/>
      <c r="IQ193" s="82"/>
      <c r="IR193" s="82"/>
      <c r="IS193" s="82"/>
      <c r="IT193" s="82"/>
      <c r="IU193" s="82"/>
      <c r="IV193" s="82"/>
    </row>
    <row r="194" spans="1:256" s="2" customFormat="1" ht="142.5" customHeight="1">
      <c r="A194" s="34">
        <v>172</v>
      </c>
      <c r="B194" s="34" t="s">
        <v>878</v>
      </c>
      <c r="C194" s="34" t="s">
        <v>879</v>
      </c>
      <c r="D194" s="34"/>
      <c r="E194" s="34" t="s">
        <v>880</v>
      </c>
      <c r="F194" s="34" t="s">
        <v>881</v>
      </c>
      <c r="G194" s="34">
        <v>306</v>
      </c>
      <c r="H194" s="57"/>
      <c r="I194" s="57">
        <v>306</v>
      </c>
      <c r="J194" s="34"/>
      <c r="K194" s="34"/>
      <c r="L194" s="34" t="s">
        <v>871</v>
      </c>
      <c r="M194" s="34" t="s">
        <v>882</v>
      </c>
      <c r="N194" s="34" t="s">
        <v>883</v>
      </c>
      <c r="O194" s="8"/>
      <c r="P194" s="97">
        <v>43768</v>
      </c>
      <c r="Q194" s="47" t="s">
        <v>754</v>
      </c>
      <c r="R194" s="47" t="s">
        <v>551</v>
      </c>
      <c r="S194" s="34"/>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row>
    <row r="195" spans="1:256" s="3" customFormat="1" ht="33.75" customHeight="1">
      <c r="A195" s="31" t="s">
        <v>884</v>
      </c>
      <c r="B195" s="85"/>
      <c r="C195" s="31"/>
      <c r="D195" s="85"/>
      <c r="E195" s="31"/>
      <c r="F195" s="35"/>
      <c r="G195" s="31">
        <f>G196</f>
        <v>1000</v>
      </c>
      <c r="H195" s="31">
        <f>H196</f>
        <v>0</v>
      </c>
      <c r="I195" s="31">
        <f>I196</f>
        <v>1000</v>
      </c>
      <c r="J195" s="31">
        <f>J196</f>
        <v>0</v>
      </c>
      <c r="K195" s="31">
        <f>K196</f>
        <v>0</v>
      </c>
      <c r="L195" s="31"/>
      <c r="M195" s="31"/>
      <c r="N195" s="31"/>
      <c r="O195" s="45"/>
      <c r="P195" s="45"/>
      <c r="Q195" s="45"/>
      <c r="R195" s="45"/>
      <c r="S195" s="85"/>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4"/>
    </row>
    <row r="196" spans="1:256" s="7" customFormat="1" ht="192" customHeight="1">
      <c r="A196" s="34">
        <v>173</v>
      </c>
      <c r="B196" s="34" t="s">
        <v>885</v>
      </c>
      <c r="C196" s="34" t="s">
        <v>886</v>
      </c>
      <c r="D196" s="34" t="s">
        <v>887</v>
      </c>
      <c r="E196" s="34" t="s">
        <v>888</v>
      </c>
      <c r="F196" s="57" t="s">
        <v>889</v>
      </c>
      <c r="G196" s="34">
        <v>1000</v>
      </c>
      <c r="H196" s="57"/>
      <c r="I196" s="57">
        <v>1000</v>
      </c>
      <c r="J196" s="71"/>
      <c r="K196" s="34"/>
      <c r="L196" s="34" t="s">
        <v>890</v>
      </c>
      <c r="M196" s="34" t="s">
        <v>891</v>
      </c>
      <c r="N196" s="34" t="s">
        <v>892</v>
      </c>
      <c r="O196" s="47"/>
      <c r="P196" s="47">
        <v>43768</v>
      </c>
      <c r="Q196" s="47" t="s">
        <v>735</v>
      </c>
      <c r="R196" s="47">
        <v>43819</v>
      </c>
      <c r="S196" s="34"/>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2"/>
      <c r="CY196" s="82"/>
      <c r="CZ196" s="82"/>
      <c r="DA196" s="82"/>
      <c r="DB196" s="82"/>
      <c r="DC196" s="82"/>
      <c r="DD196" s="82"/>
      <c r="DE196" s="82"/>
      <c r="DF196" s="82"/>
      <c r="DG196" s="82"/>
      <c r="DH196" s="82"/>
      <c r="DI196" s="82"/>
      <c r="DJ196" s="82"/>
      <c r="DK196" s="82"/>
      <c r="DL196" s="82"/>
      <c r="DM196" s="82"/>
      <c r="DN196" s="82"/>
      <c r="DO196" s="82"/>
      <c r="DP196" s="82"/>
      <c r="DQ196" s="82"/>
      <c r="DR196" s="82"/>
      <c r="DS196" s="82"/>
      <c r="DT196" s="82"/>
      <c r="DU196" s="82"/>
      <c r="DV196" s="82"/>
      <c r="DW196" s="82"/>
      <c r="DX196" s="82"/>
      <c r="DY196" s="82"/>
      <c r="DZ196" s="82"/>
      <c r="EA196" s="82"/>
      <c r="EB196" s="82"/>
      <c r="EC196" s="82"/>
      <c r="ED196" s="82"/>
      <c r="EE196" s="82"/>
      <c r="EF196" s="82"/>
      <c r="EG196" s="82"/>
      <c r="EH196" s="82"/>
      <c r="EI196" s="82"/>
      <c r="EJ196" s="82"/>
      <c r="EK196" s="82"/>
      <c r="EL196" s="82"/>
      <c r="EM196" s="82"/>
      <c r="EN196" s="82"/>
      <c r="EO196" s="82"/>
      <c r="EP196" s="82"/>
      <c r="EQ196" s="82"/>
      <c r="ER196" s="82"/>
      <c r="ES196" s="82"/>
      <c r="ET196" s="82"/>
      <c r="EU196" s="82"/>
      <c r="EV196" s="82"/>
      <c r="EW196" s="82"/>
      <c r="EX196" s="82"/>
      <c r="EY196" s="82"/>
      <c r="EZ196" s="82"/>
      <c r="FA196" s="82"/>
      <c r="FB196" s="82"/>
      <c r="FC196" s="82"/>
      <c r="FD196" s="82"/>
      <c r="FE196" s="82"/>
      <c r="FF196" s="82"/>
      <c r="FG196" s="82"/>
      <c r="FH196" s="82"/>
      <c r="FI196" s="82"/>
      <c r="FJ196" s="82"/>
      <c r="FK196" s="82"/>
      <c r="FL196" s="82"/>
      <c r="FM196" s="82"/>
      <c r="FN196" s="82"/>
      <c r="FO196" s="82"/>
      <c r="FP196" s="82"/>
      <c r="FQ196" s="82"/>
      <c r="FR196" s="82"/>
      <c r="FS196" s="82"/>
      <c r="FT196" s="82"/>
      <c r="FU196" s="82"/>
      <c r="FV196" s="82"/>
      <c r="FW196" s="82"/>
      <c r="FX196" s="82"/>
      <c r="FY196" s="82"/>
      <c r="FZ196" s="82"/>
      <c r="GA196" s="82"/>
      <c r="GB196" s="82"/>
      <c r="GC196" s="82"/>
      <c r="GD196" s="82"/>
      <c r="GE196" s="82"/>
      <c r="GF196" s="82"/>
      <c r="GG196" s="82"/>
      <c r="GH196" s="82"/>
      <c r="GI196" s="82"/>
      <c r="GJ196" s="82"/>
      <c r="GK196" s="82"/>
      <c r="GL196" s="82"/>
      <c r="GM196" s="82"/>
      <c r="GN196" s="82"/>
      <c r="GO196" s="82"/>
      <c r="GP196" s="82"/>
      <c r="GQ196" s="82"/>
      <c r="GR196" s="82"/>
      <c r="GS196" s="82"/>
      <c r="GT196" s="82"/>
      <c r="GU196" s="82"/>
      <c r="GV196" s="82"/>
      <c r="GW196" s="82"/>
      <c r="GX196" s="82"/>
      <c r="GY196" s="82"/>
      <c r="GZ196" s="82"/>
      <c r="HA196" s="82"/>
      <c r="HB196" s="82"/>
      <c r="HC196" s="82"/>
      <c r="HD196" s="82"/>
      <c r="HE196" s="82"/>
      <c r="HF196" s="82"/>
      <c r="HG196" s="82"/>
      <c r="HH196" s="82"/>
      <c r="HI196" s="82"/>
      <c r="HJ196" s="82"/>
      <c r="HK196" s="82"/>
      <c r="HL196" s="82"/>
      <c r="HM196" s="82"/>
      <c r="HN196" s="82"/>
      <c r="HO196" s="82"/>
      <c r="HP196" s="82"/>
      <c r="HQ196" s="82"/>
      <c r="HR196" s="82"/>
      <c r="HS196" s="82"/>
      <c r="HT196" s="82"/>
      <c r="HU196" s="82"/>
      <c r="HV196" s="82"/>
      <c r="HW196" s="82"/>
      <c r="HX196" s="82"/>
      <c r="HY196" s="82"/>
      <c r="HZ196" s="82"/>
      <c r="IA196" s="82"/>
      <c r="IB196" s="82"/>
      <c r="IC196" s="82"/>
      <c r="ID196" s="82"/>
      <c r="IE196" s="82"/>
      <c r="IF196" s="82"/>
      <c r="IG196" s="82"/>
      <c r="IH196" s="82"/>
      <c r="II196" s="82"/>
      <c r="IJ196" s="82"/>
      <c r="IK196" s="82"/>
      <c r="IL196" s="82"/>
      <c r="IM196" s="82"/>
      <c r="IN196" s="82"/>
      <c r="IO196" s="82"/>
      <c r="IP196" s="82"/>
      <c r="IQ196" s="82"/>
      <c r="IR196" s="82"/>
      <c r="IS196" s="82"/>
      <c r="IT196" s="82"/>
      <c r="IU196" s="82"/>
      <c r="IV196" s="82"/>
    </row>
    <row r="197" spans="1:256" s="2" customFormat="1" ht="48.75" customHeight="1">
      <c r="A197" s="31" t="s">
        <v>893</v>
      </c>
      <c r="B197" s="31"/>
      <c r="C197" s="31"/>
      <c r="D197" s="31"/>
      <c r="E197" s="31"/>
      <c r="F197" s="35"/>
      <c r="G197" s="31">
        <f>G198</f>
        <v>300</v>
      </c>
      <c r="H197" s="31">
        <f>H198</f>
        <v>300</v>
      </c>
      <c r="I197" s="31">
        <f>I198</f>
        <v>0</v>
      </c>
      <c r="J197" s="31">
        <f>J198</f>
        <v>0</v>
      </c>
      <c r="K197" s="31">
        <f>K198</f>
        <v>0</v>
      </c>
      <c r="L197" s="31"/>
      <c r="M197" s="31"/>
      <c r="N197" s="31"/>
      <c r="O197" s="45"/>
      <c r="P197" s="45"/>
      <c r="Q197" s="45"/>
      <c r="R197" s="45"/>
      <c r="S197" s="31"/>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row>
    <row r="198" spans="1:256" s="7" customFormat="1" ht="94.5" customHeight="1">
      <c r="A198" s="34">
        <v>174</v>
      </c>
      <c r="B198" s="34" t="s">
        <v>894</v>
      </c>
      <c r="C198" s="34" t="s">
        <v>895</v>
      </c>
      <c r="D198" s="34"/>
      <c r="E198" s="34" t="s">
        <v>850</v>
      </c>
      <c r="F198" s="34" t="s">
        <v>851</v>
      </c>
      <c r="G198" s="34">
        <v>300</v>
      </c>
      <c r="H198" s="57">
        <v>300</v>
      </c>
      <c r="I198" s="57"/>
      <c r="J198" s="57"/>
      <c r="K198" s="57"/>
      <c r="L198" s="34" t="s">
        <v>896</v>
      </c>
      <c r="M198" s="34" t="s">
        <v>897</v>
      </c>
      <c r="N198" s="34" t="s">
        <v>898</v>
      </c>
      <c r="O198" s="47"/>
      <c r="P198" s="47">
        <v>43466</v>
      </c>
      <c r="Q198" s="47">
        <v>43829</v>
      </c>
      <c r="R198" s="47"/>
      <c r="S198" s="34"/>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c r="DA198" s="82"/>
      <c r="DB198" s="82"/>
      <c r="DC198" s="82"/>
      <c r="DD198" s="82"/>
      <c r="DE198" s="82"/>
      <c r="DF198" s="82"/>
      <c r="DG198" s="82"/>
      <c r="DH198" s="82"/>
      <c r="DI198" s="82"/>
      <c r="DJ198" s="82"/>
      <c r="DK198" s="82"/>
      <c r="DL198" s="82"/>
      <c r="DM198" s="82"/>
      <c r="DN198" s="82"/>
      <c r="DO198" s="82"/>
      <c r="DP198" s="82"/>
      <c r="DQ198" s="82"/>
      <c r="DR198" s="82"/>
      <c r="DS198" s="82"/>
      <c r="DT198" s="82"/>
      <c r="DU198" s="82"/>
      <c r="DV198" s="82"/>
      <c r="DW198" s="82"/>
      <c r="DX198" s="82"/>
      <c r="DY198" s="82"/>
      <c r="DZ198" s="82"/>
      <c r="EA198" s="82"/>
      <c r="EB198" s="82"/>
      <c r="EC198" s="82"/>
      <c r="ED198" s="82"/>
      <c r="EE198" s="82"/>
      <c r="EF198" s="82"/>
      <c r="EG198" s="82"/>
      <c r="EH198" s="82"/>
      <c r="EI198" s="82"/>
      <c r="EJ198" s="82"/>
      <c r="EK198" s="82"/>
      <c r="EL198" s="82"/>
      <c r="EM198" s="82"/>
      <c r="EN198" s="82"/>
      <c r="EO198" s="82"/>
      <c r="EP198" s="82"/>
      <c r="EQ198" s="82"/>
      <c r="ER198" s="82"/>
      <c r="ES198" s="82"/>
      <c r="ET198" s="82"/>
      <c r="EU198" s="82"/>
      <c r="EV198" s="82"/>
      <c r="EW198" s="82"/>
      <c r="EX198" s="82"/>
      <c r="EY198" s="82"/>
      <c r="EZ198" s="82"/>
      <c r="FA198" s="82"/>
      <c r="FB198" s="82"/>
      <c r="FC198" s="82"/>
      <c r="FD198" s="82"/>
      <c r="FE198" s="82"/>
      <c r="FF198" s="82"/>
      <c r="FG198" s="82"/>
      <c r="FH198" s="82"/>
      <c r="FI198" s="82"/>
      <c r="FJ198" s="82"/>
      <c r="FK198" s="82"/>
      <c r="FL198" s="82"/>
      <c r="FM198" s="82"/>
      <c r="FN198" s="82"/>
      <c r="FO198" s="82"/>
      <c r="FP198" s="82"/>
      <c r="FQ198" s="82"/>
      <c r="FR198" s="82"/>
      <c r="FS198" s="82"/>
      <c r="FT198" s="82"/>
      <c r="FU198" s="82"/>
      <c r="FV198" s="82"/>
      <c r="FW198" s="82"/>
      <c r="FX198" s="82"/>
      <c r="FY198" s="82"/>
      <c r="FZ198" s="82"/>
      <c r="GA198" s="82"/>
      <c r="GB198" s="82"/>
      <c r="GC198" s="82"/>
      <c r="GD198" s="82"/>
      <c r="GE198" s="82"/>
      <c r="GF198" s="82"/>
      <c r="GG198" s="82"/>
      <c r="GH198" s="82"/>
      <c r="GI198" s="82"/>
      <c r="GJ198" s="82"/>
      <c r="GK198" s="82"/>
      <c r="GL198" s="82"/>
      <c r="GM198" s="82"/>
      <c r="GN198" s="82"/>
      <c r="GO198" s="82"/>
      <c r="GP198" s="82"/>
      <c r="GQ198" s="82"/>
      <c r="GR198" s="82"/>
      <c r="GS198" s="82"/>
      <c r="GT198" s="82"/>
      <c r="GU198" s="82"/>
      <c r="GV198" s="82"/>
      <c r="GW198" s="82"/>
      <c r="GX198" s="82"/>
      <c r="GY198" s="82"/>
      <c r="GZ198" s="82"/>
      <c r="HA198" s="82"/>
      <c r="HB198" s="82"/>
      <c r="HC198" s="82"/>
      <c r="HD198" s="82"/>
      <c r="HE198" s="82"/>
      <c r="HF198" s="82"/>
      <c r="HG198" s="82"/>
      <c r="HH198" s="82"/>
      <c r="HI198" s="82"/>
      <c r="HJ198" s="82"/>
      <c r="HK198" s="82"/>
      <c r="HL198" s="82"/>
      <c r="HM198" s="82"/>
      <c r="HN198" s="82"/>
      <c r="HO198" s="82"/>
      <c r="HP198" s="82"/>
      <c r="HQ198" s="82"/>
      <c r="HR198" s="82"/>
      <c r="HS198" s="82"/>
      <c r="HT198" s="82"/>
      <c r="HU198" s="82"/>
      <c r="HV198" s="82"/>
      <c r="HW198" s="82"/>
      <c r="HX198" s="82"/>
      <c r="HY198" s="82"/>
      <c r="HZ198" s="82"/>
      <c r="IA198" s="82"/>
      <c r="IB198" s="82"/>
      <c r="IC198" s="82"/>
      <c r="ID198" s="82"/>
      <c r="IE198" s="82"/>
      <c r="IF198" s="82"/>
      <c r="IG198" s="82"/>
      <c r="IH198" s="82"/>
      <c r="II198" s="82"/>
      <c r="IJ198" s="82"/>
      <c r="IK198" s="82"/>
      <c r="IL198" s="82"/>
      <c r="IM198" s="82"/>
      <c r="IN198" s="82"/>
      <c r="IO198" s="82"/>
      <c r="IP198" s="82"/>
      <c r="IQ198" s="82"/>
      <c r="IR198" s="82"/>
      <c r="IS198" s="82"/>
      <c r="IT198" s="82"/>
      <c r="IU198" s="82"/>
      <c r="IV198" s="82"/>
    </row>
    <row r="199" spans="1:256" s="2" customFormat="1" ht="45" customHeight="1">
      <c r="A199" s="31" t="s">
        <v>899</v>
      </c>
      <c r="B199" s="31"/>
      <c r="C199" s="31"/>
      <c r="D199" s="31"/>
      <c r="E199" s="31"/>
      <c r="F199" s="35"/>
      <c r="G199" s="31">
        <f>G212+G230+G272</f>
        <v>5766.115000000001</v>
      </c>
      <c r="H199" s="31">
        <f>H212+H230+H272</f>
        <v>430</v>
      </c>
      <c r="I199" s="31">
        <f>I212+I230+I272</f>
        <v>0</v>
      </c>
      <c r="J199" s="31">
        <f>J212+J230+J272</f>
        <v>880</v>
      </c>
      <c r="K199" s="31">
        <f>K212+K230+K272</f>
        <v>4456.115000000001</v>
      </c>
      <c r="L199" s="31"/>
      <c r="M199" s="31"/>
      <c r="N199" s="31"/>
      <c r="O199" s="45"/>
      <c r="P199" s="45"/>
      <c r="Q199" s="45"/>
      <c r="R199" s="45"/>
      <c r="S199" s="31"/>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4"/>
    </row>
    <row r="200" spans="1:256" s="9" customFormat="1" ht="69" customHeight="1">
      <c r="A200" s="34">
        <v>175</v>
      </c>
      <c r="B200" s="34" t="s">
        <v>900</v>
      </c>
      <c r="C200" s="34" t="s">
        <v>901</v>
      </c>
      <c r="D200" s="34"/>
      <c r="E200" s="34" t="s">
        <v>255</v>
      </c>
      <c r="F200" s="34" t="s">
        <v>902</v>
      </c>
      <c r="G200" s="34">
        <v>111</v>
      </c>
      <c r="H200" s="57"/>
      <c r="I200" s="34"/>
      <c r="J200" s="34"/>
      <c r="K200" s="57">
        <v>111</v>
      </c>
      <c r="L200" s="34" t="s">
        <v>778</v>
      </c>
      <c r="M200" s="34" t="s">
        <v>903</v>
      </c>
      <c r="N200" s="34" t="s">
        <v>904</v>
      </c>
      <c r="O200" s="47">
        <v>43575</v>
      </c>
      <c r="P200" s="47">
        <v>43580</v>
      </c>
      <c r="Q200" s="47">
        <v>43641</v>
      </c>
      <c r="R200" s="47" t="s">
        <v>905</v>
      </c>
      <c r="S200" s="57"/>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c r="DD200" s="82"/>
      <c r="DE200" s="82"/>
      <c r="DF200" s="82"/>
      <c r="DG200" s="82"/>
      <c r="DH200" s="82"/>
      <c r="DI200" s="82"/>
      <c r="DJ200" s="82"/>
      <c r="DK200" s="82"/>
      <c r="DL200" s="82"/>
      <c r="DM200" s="82"/>
      <c r="DN200" s="82"/>
      <c r="DO200" s="82"/>
      <c r="DP200" s="82"/>
      <c r="DQ200" s="82"/>
      <c r="DR200" s="82"/>
      <c r="DS200" s="82"/>
      <c r="DT200" s="82"/>
      <c r="DU200" s="82"/>
      <c r="DV200" s="82"/>
      <c r="DW200" s="82"/>
      <c r="DX200" s="82"/>
      <c r="DY200" s="82"/>
      <c r="DZ200" s="82"/>
      <c r="EA200" s="82"/>
      <c r="EB200" s="82"/>
      <c r="EC200" s="82"/>
      <c r="ED200" s="82"/>
      <c r="EE200" s="82"/>
      <c r="EF200" s="82"/>
      <c r="EG200" s="82"/>
      <c r="EH200" s="82"/>
      <c r="EI200" s="82"/>
      <c r="EJ200" s="82"/>
      <c r="EK200" s="82"/>
      <c r="EL200" s="82"/>
      <c r="EM200" s="82"/>
      <c r="EN200" s="82"/>
      <c r="EO200" s="82"/>
      <c r="EP200" s="82"/>
      <c r="EQ200" s="82"/>
      <c r="ER200" s="82"/>
      <c r="ES200" s="82"/>
      <c r="ET200" s="82"/>
      <c r="EU200" s="82"/>
      <c r="EV200" s="82"/>
      <c r="EW200" s="82"/>
      <c r="EX200" s="82"/>
      <c r="EY200" s="82"/>
      <c r="EZ200" s="82"/>
      <c r="FA200" s="82"/>
      <c r="FB200" s="82"/>
      <c r="FC200" s="82"/>
      <c r="FD200" s="82"/>
      <c r="FE200" s="82"/>
      <c r="FF200" s="82"/>
      <c r="FG200" s="82"/>
      <c r="FH200" s="82"/>
      <c r="FI200" s="82"/>
      <c r="FJ200" s="82"/>
      <c r="FK200" s="82"/>
      <c r="FL200" s="82"/>
      <c r="FM200" s="82"/>
      <c r="FN200" s="82"/>
      <c r="FO200" s="82"/>
      <c r="FP200" s="82"/>
      <c r="FQ200" s="82"/>
      <c r="FR200" s="82"/>
      <c r="FS200" s="82"/>
      <c r="FT200" s="82"/>
      <c r="FU200" s="82"/>
      <c r="FV200" s="82"/>
      <c r="FW200" s="82"/>
      <c r="FX200" s="82"/>
      <c r="FY200" s="82"/>
      <c r="FZ200" s="82"/>
      <c r="GA200" s="82"/>
      <c r="GB200" s="82"/>
      <c r="GC200" s="82"/>
      <c r="GD200" s="82"/>
      <c r="GE200" s="82"/>
      <c r="GF200" s="82"/>
      <c r="GG200" s="82"/>
      <c r="GH200" s="82"/>
      <c r="GI200" s="82"/>
      <c r="GJ200" s="82"/>
      <c r="GK200" s="82"/>
      <c r="GL200" s="82"/>
      <c r="GM200" s="82"/>
      <c r="GN200" s="82"/>
      <c r="GO200" s="82"/>
      <c r="GP200" s="82"/>
      <c r="GQ200" s="82"/>
      <c r="GR200" s="82"/>
      <c r="GS200" s="82"/>
      <c r="GT200" s="82"/>
      <c r="GU200" s="82"/>
      <c r="GV200" s="82"/>
      <c r="GW200" s="82"/>
      <c r="GX200" s="82"/>
      <c r="GY200" s="82"/>
      <c r="GZ200" s="82"/>
      <c r="HA200" s="82"/>
      <c r="HB200" s="82"/>
      <c r="HC200" s="82"/>
      <c r="HD200" s="82"/>
      <c r="HE200" s="82"/>
      <c r="HF200" s="82"/>
      <c r="HG200" s="82"/>
      <c r="HH200" s="82"/>
      <c r="HI200" s="82"/>
      <c r="HJ200" s="82"/>
      <c r="HK200" s="82"/>
      <c r="HL200" s="82"/>
      <c r="HM200" s="82"/>
      <c r="HN200" s="82"/>
      <c r="HO200" s="82"/>
      <c r="HP200" s="82"/>
      <c r="HQ200" s="82"/>
      <c r="HR200" s="82"/>
      <c r="HS200" s="82"/>
      <c r="HT200" s="82"/>
      <c r="HU200" s="82"/>
      <c r="HV200" s="82"/>
      <c r="HW200" s="82"/>
      <c r="HX200" s="82"/>
      <c r="HY200" s="82"/>
      <c r="HZ200" s="82"/>
      <c r="IA200" s="82"/>
      <c r="IB200" s="82"/>
      <c r="IC200" s="82"/>
      <c r="ID200" s="82"/>
      <c r="IE200" s="82"/>
      <c r="IF200" s="82"/>
      <c r="IG200" s="82"/>
      <c r="IH200" s="82"/>
      <c r="II200" s="82"/>
      <c r="IJ200" s="82"/>
      <c r="IK200" s="82"/>
      <c r="IL200" s="82"/>
      <c r="IM200" s="82"/>
      <c r="IN200" s="82"/>
      <c r="IO200" s="82"/>
      <c r="IP200" s="82"/>
      <c r="IQ200" s="82"/>
      <c r="IR200" s="82"/>
      <c r="IS200" s="82"/>
      <c r="IT200" s="82"/>
      <c r="IU200" s="82"/>
      <c r="IV200" s="82"/>
    </row>
    <row r="201" spans="1:256" s="7" customFormat="1" ht="81.75" customHeight="1">
      <c r="A201" s="34">
        <v>176</v>
      </c>
      <c r="B201" s="34" t="s">
        <v>906</v>
      </c>
      <c r="C201" s="34" t="s">
        <v>907</v>
      </c>
      <c r="D201" s="34"/>
      <c r="E201" s="34" t="s">
        <v>255</v>
      </c>
      <c r="F201" s="34" t="s">
        <v>436</v>
      </c>
      <c r="G201" s="34">
        <v>150</v>
      </c>
      <c r="H201" s="57"/>
      <c r="I201" s="34"/>
      <c r="J201" s="34"/>
      <c r="K201" s="57">
        <v>150</v>
      </c>
      <c r="L201" s="34" t="s">
        <v>778</v>
      </c>
      <c r="M201" s="34" t="s">
        <v>908</v>
      </c>
      <c r="N201" s="34" t="s">
        <v>909</v>
      </c>
      <c r="O201" s="47">
        <v>43575</v>
      </c>
      <c r="P201" s="47">
        <v>43580</v>
      </c>
      <c r="Q201" s="47">
        <v>43641</v>
      </c>
      <c r="R201" s="47" t="s">
        <v>905</v>
      </c>
      <c r="S201" s="57"/>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c r="CY201" s="82"/>
      <c r="CZ201" s="82"/>
      <c r="DA201" s="82"/>
      <c r="DB201" s="82"/>
      <c r="DC201" s="82"/>
      <c r="DD201" s="82"/>
      <c r="DE201" s="82"/>
      <c r="DF201" s="82"/>
      <c r="DG201" s="82"/>
      <c r="DH201" s="82"/>
      <c r="DI201" s="82"/>
      <c r="DJ201" s="82"/>
      <c r="DK201" s="82"/>
      <c r="DL201" s="82"/>
      <c r="DM201" s="82"/>
      <c r="DN201" s="82"/>
      <c r="DO201" s="82"/>
      <c r="DP201" s="82"/>
      <c r="DQ201" s="82"/>
      <c r="DR201" s="82"/>
      <c r="DS201" s="82"/>
      <c r="DT201" s="82"/>
      <c r="DU201" s="82"/>
      <c r="DV201" s="82"/>
      <c r="DW201" s="82"/>
      <c r="DX201" s="82"/>
      <c r="DY201" s="82"/>
      <c r="DZ201" s="82"/>
      <c r="EA201" s="82"/>
      <c r="EB201" s="82"/>
      <c r="EC201" s="82"/>
      <c r="ED201" s="82"/>
      <c r="EE201" s="82"/>
      <c r="EF201" s="82"/>
      <c r="EG201" s="82"/>
      <c r="EH201" s="82"/>
      <c r="EI201" s="82"/>
      <c r="EJ201" s="82"/>
      <c r="EK201" s="82"/>
      <c r="EL201" s="82"/>
      <c r="EM201" s="82"/>
      <c r="EN201" s="82"/>
      <c r="EO201" s="82"/>
      <c r="EP201" s="82"/>
      <c r="EQ201" s="82"/>
      <c r="ER201" s="82"/>
      <c r="ES201" s="82"/>
      <c r="ET201" s="82"/>
      <c r="EU201" s="82"/>
      <c r="EV201" s="82"/>
      <c r="EW201" s="82"/>
      <c r="EX201" s="82"/>
      <c r="EY201" s="82"/>
      <c r="EZ201" s="82"/>
      <c r="FA201" s="82"/>
      <c r="FB201" s="82"/>
      <c r="FC201" s="82"/>
      <c r="FD201" s="82"/>
      <c r="FE201" s="82"/>
      <c r="FF201" s="82"/>
      <c r="FG201" s="82"/>
      <c r="FH201" s="82"/>
      <c r="FI201" s="82"/>
      <c r="FJ201" s="82"/>
      <c r="FK201" s="82"/>
      <c r="FL201" s="82"/>
      <c r="FM201" s="82"/>
      <c r="FN201" s="82"/>
      <c r="FO201" s="82"/>
      <c r="FP201" s="82"/>
      <c r="FQ201" s="82"/>
      <c r="FR201" s="82"/>
      <c r="FS201" s="82"/>
      <c r="FT201" s="82"/>
      <c r="FU201" s="82"/>
      <c r="FV201" s="82"/>
      <c r="FW201" s="82"/>
      <c r="FX201" s="82"/>
      <c r="FY201" s="82"/>
      <c r="FZ201" s="82"/>
      <c r="GA201" s="82"/>
      <c r="GB201" s="82"/>
      <c r="GC201" s="82"/>
      <c r="GD201" s="82"/>
      <c r="GE201" s="82"/>
      <c r="GF201" s="82"/>
      <c r="GG201" s="82"/>
      <c r="GH201" s="82"/>
      <c r="GI201" s="82"/>
      <c r="GJ201" s="82"/>
      <c r="GK201" s="82"/>
      <c r="GL201" s="82"/>
      <c r="GM201" s="82"/>
      <c r="GN201" s="82"/>
      <c r="GO201" s="82"/>
      <c r="GP201" s="82"/>
      <c r="GQ201" s="82"/>
      <c r="GR201" s="82"/>
      <c r="GS201" s="82"/>
      <c r="GT201" s="82"/>
      <c r="GU201" s="82"/>
      <c r="GV201" s="82"/>
      <c r="GW201" s="82"/>
      <c r="GX201" s="82"/>
      <c r="GY201" s="82"/>
      <c r="GZ201" s="82"/>
      <c r="HA201" s="82"/>
      <c r="HB201" s="82"/>
      <c r="HC201" s="82"/>
      <c r="HD201" s="82"/>
      <c r="HE201" s="82"/>
      <c r="HF201" s="82"/>
      <c r="HG201" s="82"/>
      <c r="HH201" s="82"/>
      <c r="HI201" s="82"/>
      <c r="HJ201" s="82"/>
      <c r="HK201" s="82"/>
      <c r="HL201" s="82"/>
      <c r="HM201" s="82"/>
      <c r="HN201" s="82"/>
      <c r="HO201" s="82"/>
      <c r="HP201" s="82"/>
      <c r="HQ201" s="82"/>
      <c r="HR201" s="82"/>
      <c r="HS201" s="82"/>
      <c r="HT201" s="82"/>
      <c r="HU201" s="82"/>
      <c r="HV201" s="82"/>
      <c r="HW201" s="82"/>
      <c r="HX201" s="82"/>
      <c r="HY201" s="82"/>
      <c r="HZ201" s="82"/>
      <c r="IA201" s="82"/>
      <c r="IB201" s="82"/>
      <c r="IC201" s="82"/>
      <c r="ID201" s="82"/>
      <c r="IE201" s="82"/>
      <c r="IF201" s="82"/>
      <c r="IG201" s="82"/>
      <c r="IH201" s="82"/>
      <c r="II201" s="82"/>
      <c r="IJ201" s="82"/>
      <c r="IK201" s="82"/>
      <c r="IL201" s="82"/>
      <c r="IM201" s="82"/>
      <c r="IN201" s="82"/>
      <c r="IO201" s="82"/>
      <c r="IP201" s="82"/>
      <c r="IQ201" s="82"/>
      <c r="IR201" s="82"/>
      <c r="IS201" s="82"/>
      <c r="IT201" s="82"/>
      <c r="IU201" s="82"/>
      <c r="IV201" s="82"/>
    </row>
    <row r="202" spans="1:256" s="7" customFormat="1" ht="84" customHeight="1">
      <c r="A202" s="34">
        <v>177</v>
      </c>
      <c r="B202" s="34" t="s">
        <v>910</v>
      </c>
      <c r="C202" s="34" t="s">
        <v>911</v>
      </c>
      <c r="D202" s="34"/>
      <c r="E202" s="34" t="s">
        <v>255</v>
      </c>
      <c r="F202" s="34" t="s">
        <v>912</v>
      </c>
      <c r="G202" s="34">
        <v>60</v>
      </c>
      <c r="H202" s="57"/>
      <c r="I202" s="34"/>
      <c r="J202" s="34"/>
      <c r="K202" s="57">
        <v>60</v>
      </c>
      <c r="L202" s="34" t="s">
        <v>778</v>
      </c>
      <c r="M202" s="34" t="s">
        <v>913</v>
      </c>
      <c r="N202" s="34" t="s">
        <v>914</v>
      </c>
      <c r="O202" s="47">
        <v>43575</v>
      </c>
      <c r="P202" s="47">
        <v>43580</v>
      </c>
      <c r="Q202" s="47">
        <v>43641</v>
      </c>
      <c r="R202" s="47" t="s">
        <v>905</v>
      </c>
      <c r="S202" s="57"/>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c r="HS202" s="82"/>
      <c r="HT202" s="82"/>
      <c r="HU202" s="82"/>
      <c r="HV202" s="82"/>
      <c r="HW202" s="82"/>
      <c r="HX202" s="82"/>
      <c r="HY202" s="82"/>
      <c r="HZ202" s="82"/>
      <c r="IA202" s="82"/>
      <c r="IB202" s="82"/>
      <c r="IC202" s="82"/>
      <c r="ID202" s="82"/>
      <c r="IE202" s="82"/>
      <c r="IF202" s="82"/>
      <c r="IG202" s="82"/>
      <c r="IH202" s="82"/>
      <c r="II202" s="82"/>
      <c r="IJ202" s="82"/>
      <c r="IK202" s="82"/>
      <c r="IL202" s="82"/>
      <c r="IM202" s="82"/>
      <c r="IN202" s="82"/>
      <c r="IO202" s="82"/>
      <c r="IP202" s="82"/>
      <c r="IQ202" s="82"/>
      <c r="IR202" s="82"/>
      <c r="IS202" s="82"/>
      <c r="IT202" s="82"/>
      <c r="IU202" s="82"/>
      <c r="IV202" s="82"/>
    </row>
    <row r="203" spans="1:256" s="9" customFormat="1" ht="81" customHeight="1">
      <c r="A203" s="34">
        <v>178</v>
      </c>
      <c r="B203" s="34" t="s">
        <v>915</v>
      </c>
      <c r="C203" s="34" t="s">
        <v>916</v>
      </c>
      <c r="D203" s="34"/>
      <c r="E203" s="34" t="s">
        <v>255</v>
      </c>
      <c r="F203" s="34" t="s">
        <v>436</v>
      </c>
      <c r="G203" s="34">
        <v>105</v>
      </c>
      <c r="H203" s="57"/>
      <c r="I203" s="34"/>
      <c r="J203" s="34"/>
      <c r="K203" s="34">
        <v>105</v>
      </c>
      <c r="L203" s="34" t="s">
        <v>778</v>
      </c>
      <c r="M203" s="34" t="s">
        <v>908</v>
      </c>
      <c r="N203" s="34" t="s">
        <v>909</v>
      </c>
      <c r="O203" s="47">
        <v>43575</v>
      </c>
      <c r="P203" s="47">
        <v>43580</v>
      </c>
      <c r="Q203" s="47">
        <v>43641</v>
      </c>
      <c r="R203" s="47" t="s">
        <v>905</v>
      </c>
      <c r="S203" s="57"/>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c r="HS203" s="82"/>
      <c r="HT203" s="82"/>
      <c r="HU203" s="82"/>
      <c r="HV203" s="82"/>
      <c r="HW203" s="82"/>
      <c r="HX203" s="82"/>
      <c r="HY203" s="82"/>
      <c r="HZ203" s="82"/>
      <c r="IA203" s="82"/>
      <c r="IB203" s="82"/>
      <c r="IC203" s="82"/>
      <c r="ID203" s="82"/>
      <c r="IE203" s="82"/>
      <c r="IF203" s="82"/>
      <c r="IG203" s="82"/>
      <c r="IH203" s="82"/>
      <c r="II203" s="82"/>
      <c r="IJ203" s="82"/>
      <c r="IK203" s="82"/>
      <c r="IL203" s="82"/>
      <c r="IM203" s="82"/>
      <c r="IN203" s="82"/>
      <c r="IO203" s="82"/>
      <c r="IP203" s="82"/>
      <c r="IQ203" s="82"/>
      <c r="IR203" s="82"/>
      <c r="IS203" s="82"/>
      <c r="IT203" s="82"/>
      <c r="IU203" s="82"/>
      <c r="IV203" s="82"/>
    </row>
    <row r="204" spans="1:256" s="9" customFormat="1" ht="105" customHeight="1">
      <c r="A204" s="34">
        <v>179</v>
      </c>
      <c r="B204" s="34" t="s">
        <v>917</v>
      </c>
      <c r="C204" s="34" t="s">
        <v>918</v>
      </c>
      <c r="D204" s="34"/>
      <c r="E204" s="34" t="s">
        <v>255</v>
      </c>
      <c r="F204" s="34" t="s">
        <v>919</v>
      </c>
      <c r="G204" s="34">
        <v>129</v>
      </c>
      <c r="H204" s="57"/>
      <c r="I204" s="34"/>
      <c r="J204" s="34"/>
      <c r="K204" s="34">
        <v>129</v>
      </c>
      <c r="L204" s="34" t="s">
        <v>778</v>
      </c>
      <c r="M204" s="62" t="s">
        <v>920</v>
      </c>
      <c r="N204" s="62" t="s">
        <v>921</v>
      </c>
      <c r="O204" s="47" t="s">
        <v>763</v>
      </c>
      <c r="P204" s="47" t="s">
        <v>764</v>
      </c>
      <c r="Q204" s="47">
        <v>43819</v>
      </c>
      <c r="R204" s="47">
        <v>43829</v>
      </c>
      <c r="S204" s="57"/>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2"/>
      <c r="HT204" s="82"/>
      <c r="HU204" s="82"/>
      <c r="HV204" s="82"/>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row>
    <row r="205" spans="1:256" s="9" customFormat="1" ht="114.75" customHeight="1">
      <c r="A205" s="34">
        <v>180</v>
      </c>
      <c r="B205" s="34" t="s">
        <v>922</v>
      </c>
      <c r="C205" s="34" t="s">
        <v>923</v>
      </c>
      <c r="D205" s="34"/>
      <c r="E205" s="34" t="s">
        <v>255</v>
      </c>
      <c r="F205" s="34" t="s">
        <v>924</v>
      </c>
      <c r="G205" s="34">
        <v>222</v>
      </c>
      <c r="H205" s="57"/>
      <c r="I205" s="34"/>
      <c r="J205" s="34"/>
      <c r="K205" s="34">
        <v>222</v>
      </c>
      <c r="L205" s="34" t="s">
        <v>778</v>
      </c>
      <c r="M205" s="62" t="s">
        <v>925</v>
      </c>
      <c r="N205" s="62" t="s">
        <v>926</v>
      </c>
      <c r="O205" s="47" t="s">
        <v>763</v>
      </c>
      <c r="P205" s="47" t="s">
        <v>764</v>
      </c>
      <c r="Q205" s="47">
        <v>43819</v>
      </c>
      <c r="R205" s="47">
        <v>43829</v>
      </c>
      <c r="S205" s="57"/>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c r="HS205" s="82"/>
      <c r="HT205" s="82"/>
      <c r="HU205" s="82"/>
      <c r="HV205" s="82"/>
      <c r="HW205" s="82"/>
      <c r="HX205" s="82"/>
      <c r="HY205" s="82"/>
      <c r="HZ205" s="82"/>
      <c r="IA205" s="82"/>
      <c r="IB205" s="82"/>
      <c r="IC205" s="82"/>
      <c r="ID205" s="82"/>
      <c r="IE205" s="82"/>
      <c r="IF205" s="82"/>
      <c r="IG205" s="82"/>
      <c r="IH205" s="82"/>
      <c r="II205" s="82"/>
      <c r="IJ205" s="82"/>
      <c r="IK205" s="82"/>
      <c r="IL205" s="82"/>
      <c r="IM205" s="82"/>
      <c r="IN205" s="82"/>
      <c r="IO205" s="82"/>
      <c r="IP205" s="82"/>
      <c r="IQ205" s="82"/>
      <c r="IR205" s="82"/>
      <c r="IS205" s="82"/>
      <c r="IT205" s="82"/>
      <c r="IU205" s="82"/>
      <c r="IV205" s="82"/>
    </row>
    <row r="206" spans="1:256" s="7" customFormat="1" ht="105" customHeight="1">
      <c r="A206" s="86">
        <v>181</v>
      </c>
      <c r="B206" s="86" t="s">
        <v>927</v>
      </c>
      <c r="C206" s="87" t="s">
        <v>928</v>
      </c>
      <c r="D206" s="34"/>
      <c r="E206" s="34" t="s">
        <v>312</v>
      </c>
      <c r="F206" s="34" t="s">
        <v>313</v>
      </c>
      <c r="G206" s="34">
        <v>50</v>
      </c>
      <c r="H206" s="57"/>
      <c r="I206" s="34"/>
      <c r="J206" s="38"/>
      <c r="K206" s="34">
        <v>50</v>
      </c>
      <c r="L206" s="34" t="s">
        <v>929</v>
      </c>
      <c r="M206" s="34" t="s">
        <v>930</v>
      </c>
      <c r="N206" s="34" t="s">
        <v>931</v>
      </c>
      <c r="O206" s="98">
        <v>43424</v>
      </c>
      <c r="P206" s="47">
        <v>43435</v>
      </c>
      <c r="Q206" s="98">
        <v>43464</v>
      </c>
      <c r="R206" s="98">
        <v>43485</v>
      </c>
      <c r="S206" s="57"/>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c r="HS206" s="82"/>
      <c r="HT206" s="82"/>
      <c r="HU206" s="82"/>
      <c r="HV206" s="82"/>
      <c r="HW206" s="82"/>
      <c r="HX206" s="82"/>
      <c r="HY206" s="82"/>
      <c r="HZ206" s="82"/>
      <c r="IA206" s="82"/>
      <c r="IB206" s="82"/>
      <c r="IC206" s="82"/>
      <c r="ID206" s="82"/>
      <c r="IE206" s="82"/>
      <c r="IF206" s="82"/>
      <c r="IG206" s="82"/>
      <c r="IH206" s="82"/>
      <c r="II206" s="82"/>
      <c r="IJ206" s="82"/>
      <c r="IK206" s="82"/>
      <c r="IL206" s="82"/>
      <c r="IM206" s="82"/>
      <c r="IN206" s="82"/>
      <c r="IO206" s="82"/>
      <c r="IP206" s="82"/>
      <c r="IQ206" s="82"/>
      <c r="IR206" s="82"/>
      <c r="IS206" s="82"/>
      <c r="IT206" s="82"/>
      <c r="IU206" s="82"/>
      <c r="IV206" s="82"/>
    </row>
    <row r="207" spans="1:256" s="2" customFormat="1" ht="276" customHeight="1">
      <c r="A207" s="34">
        <v>182</v>
      </c>
      <c r="B207" s="34" t="s">
        <v>932</v>
      </c>
      <c r="C207" s="34" t="s">
        <v>933</v>
      </c>
      <c r="D207" s="34"/>
      <c r="E207" s="34" t="s">
        <v>121</v>
      </c>
      <c r="F207" s="59" t="s">
        <v>934</v>
      </c>
      <c r="G207" s="67">
        <v>437</v>
      </c>
      <c r="H207" s="57"/>
      <c r="I207" s="67"/>
      <c r="J207" s="67"/>
      <c r="K207" s="67">
        <v>437</v>
      </c>
      <c r="L207" s="34" t="s">
        <v>935</v>
      </c>
      <c r="M207" s="34" t="s">
        <v>936</v>
      </c>
      <c r="N207" s="34" t="s">
        <v>937</v>
      </c>
      <c r="O207" s="79">
        <v>43758</v>
      </c>
      <c r="P207" s="79">
        <v>43779</v>
      </c>
      <c r="Q207" s="79">
        <v>43819</v>
      </c>
      <c r="R207" s="79">
        <v>43829</v>
      </c>
      <c r="S207" s="57"/>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14"/>
      <c r="IU207" s="14"/>
      <c r="IV207" s="14"/>
    </row>
    <row r="208" spans="1:256" s="2" customFormat="1" ht="129" customHeight="1">
      <c r="A208" s="86">
        <v>183</v>
      </c>
      <c r="B208" s="86" t="s">
        <v>938</v>
      </c>
      <c r="C208" s="86" t="s">
        <v>939</v>
      </c>
      <c r="D208" s="86"/>
      <c r="E208" s="86" t="s">
        <v>121</v>
      </c>
      <c r="F208" s="88" t="s">
        <v>940</v>
      </c>
      <c r="G208" s="88">
        <v>199.95</v>
      </c>
      <c r="H208" s="89"/>
      <c r="I208" s="88"/>
      <c r="J208" s="88"/>
      <c r="K208" s="88">
        <v>199.95</v>
      </c>
      <c r="L208" s="34" t="s">
        <v>935</v>
      </c>
      <c r="M208" s="34" t="s">
        <v>941</v>
      </c>
      <c r="N208" s="34" t="s">
        <v>942</v>
      </c>
      <c r="O208" s="79">
        <v>43758</v>
      </c>
      <c r="P208" s="79">
        <v>43779</v>
      </c>
      <c r="Q208" s="79">
        <v>43819</v>
      </c>
      <c r="R208" s="79">
        <v>43829</v>
      </c>
      <c r="S208" s="57"/>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14"/>
      <c r="IU208" s="14"/>
      <c r="IV208" s="14"/>
    </row>
    <row r="209" spans="1:256" s="2" customFormat="1" ht="150.75" customHeight="1">
      <c r="A209" s="34">
        <v>184</v>
      </c>
      <c r="B209" s="34" t="s">
        <v>943</v>
      </c>
      <c r="C209" s="34" t="s">
        <v>944</v>
      </c>
      <c r="D209" s="34"/>
      <c r="E209" s="34" t="s">
        <v>330</v>
      </c>
      <c r="F209" s="57" t="s">
        <v>945</v>
      </c>
      <c r="G209" s="57">
        <v>30</v>
      </c>
      <c r="H209" s="57"/>
      <c r="I209" s="57"/>
      <c r="J209" s="57"/>
      <c r="K209" s="57">
        <v>30</v>
      </c>
      <c r="L209" s="34" t="s">
        <v>837</v>
      </c>
      <c r="M209" s="34" t="s">
        <v>946</v>
      </c>
      <c r="N209" s="34" t="s">
        <v>947</v>
      </c>
      <c r="O209" s="79">
        <v>43758</v>
      </c>
      <c r="P209" s="79">
        <v>43779</v>
      </c>
      <c r="Q209" s="79">
        <v>43819</v>
      </c>
      <c r="R209" s="79">
        <v>43829</v>
      </c>
      <c r="S209" s="57"/>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14"/>
      <c r="IU209" s="14"/>
      <c r="IV209" s="14"/>
    </row>
    <row r="210" spans="1:256" s="2" customFormat="1" ht="150.75" customHeight="1">
      <c r="A210" s="34">
        <v>185</v>
      </c>
      <c r="B210" s="34" t="s">
        <v>948</v>
      </c>
      <c r="C210" s="90" t="s">
        <v>949</v>
      </c>
      <c r="D210" s="34"/>
      <c r="E210" s="34" t="s">
        <v>330</v>
      </c>
      <c r="F210" s="34" t="s">
        <v>950</v>
      </c>
      <c r="G210" s="34">
        <v>466.725</v>
      </c>
      <c r="H210" s="57"/>
      <c r="I210" s="34"/>
      <c r="J210" s="34"/>
      <c r="K210" s="57">
        <v>466.725</v>
      </c>
      <c r="L210" s="86" t="s">
        <v>837</v>
      </c>
      <c r="M210" s="34" t="s">
        <v>951</v>
      </c>
      <c r="N210" s="34" t="s">
        <v>952</v>
      </c>
      <c r="O210" s="79">
        <v>43758</v>
      </c>
      <c r="P210" s="79">
        <v>43779</v>
      </c>
      <c r="Q210" s="79">
        <v>43819</v>
      </c>
      <c r="R210" s="79">
        <v>43829</v>
      </c>
      <c r="S210" s="34"/>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4"/>
    </row>
    <row r="211" spans="1:256" s="7" customFormat="1" ht="112.5" customHeight="1">
      <c r="A211" s="34">
        <v>186</v>
      </c>
      <c r="B211" s="34" t="s">
        <v>953</v>
      </c>
      <c r="C211" s="34" t="s">
        <v>954</v>
      </c>
      <c r="D211" s="34" t="s">
        <v>955</v>
      </c>
      <c r="E211" s="34" t="s">
        <v>956</v>
      </c>
      <c r="F211" s="34" t="s">
        <v>889</v>
      </c>
      <c r="G211" s="34">
        <v>430</v>
      </c>
      <c r="H211" s="57">
        <v>430</v>
      </c>
      <c r="I211" s="57"/>
      <c r="J211" s="34"/>
      <c r="K211" s="57"/>
      <c r="L211" s="34" t="s">
        <v>732</v>
      </c>
      <c r="M211" s="34" t="s">
        <v>957</v>
      </c>
      <c r="N211" s="34" t="s">
        <v>958</v>
      </c>
      <c r="O211" s="47"/>
      <c r="P211" s="47">
        <v>43768</v>
      </c>
      <c r="Q211" s="47" t="s">
        <v>735</v>
      </c>
      <c r="R211" s="47">
        <v>43829</v>
      </c>
      <c r="S211" s="34"/>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c r="HS211" s="82"/>
      <c r="HT211" s="82"/>
      <c r="HU211" s="82"/>
      <c r="HV211" s="82"/>
      <c r="HW211" s="82"/>
      <c r="HX211" s="82"/>
      <c r="HY211" s="82"/>
      <c r="HZ211" s="82"/>
      <c r="IA211" s="82"/>
      <c r="IB211" s="82"/>
      <c r="IC211" s="82"/>
      <c r="ID211" s="82"/>
      <c r="IE211" s="82"/>
      <c r="IF211" s="82"/>
      <c r="IG211" s="82"/>
      <c r="IH211" s="82"/>
      <c r="II211" s="82"/>
      <c r="IJ211" s="82"/>
      <c r="IK211" s="82"/>
      <c r="IL211" s="82"/>
      <c r="IM211" s="82"/>
      <c r="IN211" s="82"/>
      <c r="IO211" s="82"/>
      <c r="IP211" s="82"/>
      <c r="IQ211" s="82"/>
      <c r="IR211" s="82"/>
      <c r="IS211" s="82"/>
      <c r="IT211" s="82"/>
      <c r="IU211" s="82"/>
      <c r="IV211" s="82"/>
    </row>
    <row r="212" spans="1:256" s="2" customFormat="1" ht="66" customHeight="1">
      <c r="A212" s="34"/>
      <c r="B212" s="63" t="s">
        <v>542</v>
      </c>
      <c r="C212" s="64"/>
      <c r="D212" s="31"/>
      <c r="E212" s="31"/>
      <c r="F212" s="31"/>
      <c r="G212" s="31">
        <f>SUM(G200:G211)</f>
        <v>2390.675</v>
      </c>
      <c r="H212" s="31">
        <f>SUM(H200:H211)</f>
        <v>430</v>
      </c>
      <c r="I212" s="31">
        <f>SUM(I200:I211)</f>
        <v>0</v>
      </c>
      <c r="J212" s="31">
        <f>SUM(J200:J211)</f>
        <v>0</v>
      </c>
      <c r="K212" s="31">
        <f>SUM(K200:K211)</f>
        <v>1960.6750000000002</v>
      </c>
      <c r="L212" s="34"/>
      <c r="M212" s="34"/>
      <c r="N212" s="34"/>
      <c r="O212" s="47"/>
      <c r="P212" s="47"/>
      <c r="Q212" s="47"/>
      <c r="R212" s="47"/>
      <c r="S212" s="34"/>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14"/>
      <c r="IU212" s="14"/>
      <c r="IV212" s="14"/>
    </row>
    <row r="213" spans="1:256" s="1" customFormat="1" ht="82.5" customHeight="1">
      <c r="A213" s="67">
        <v>187</v>
      </c>
      <c r="B213" s="62" t="s">
        <v>959</v>
      </c>
      <c r="C213" s="62" t="s">
        <v>960</v>
      </c>
      <c r="D213" s="62"/>
      <c r="E213" s="62" t="s">
        <v>79</v>
      </c>
      <c r="F213" s="62" t="s">
        <v>961</v>
      </c>
      <c r="G213" s="62">
        <v>124</v>
      </c>
      <c r="H213" s="67"/>
      <c r="I213" s="67"/>
      <c r="J213" s="62"/>
      <c r="K213" s="62">
        <v>124</v>
      </c>
      <c r="L213" s="62" t="s">
        <v>760</v>
      </c>
      <c r="M213" s="62" t="s">
        <v>962</v>
      </c>
      <c r="N213" s="62" t="s">
        <v>963</v>
      </c>
      <c r="O213" s="79">
        <v>43758</v>
      </c>
      <c r="P213" s="79">
        <v>43779</v>
      </c>
      <c r="Q213" s="79">
        <v>43819</v>
      </c>
      <c r="R213" s="79">
        <v>43829</v>
      </c>
      <c r="S213" s="99"/>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c r="EO213" s="18"/>
      <c r="EP213" s="18"/>
      <c r="EQ213" s="18"/>
      <c r="ER213" s="18"/>
      <c r="ES213" s="18"/>
      <c r="ET213" s="18"/>
      <c r="EU213" s="18"/>
      <c r="EV213" s="18"/>
      <c r="EW213" s="18"/>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14"/>
      <c r="IU213" s="14"/>
      <c r="IV213" s="14"/>
    </row>
    <row r="214" spans="1:256" s="1" customFormat="1" ht="87.75" customHeight="1">
      <c r="A214" s="67">
        <v>188</v>
      </c>
      <c r="B214" s="62" t="s">
        <v>964</v>
      </c>
      <c r="C214" s="62" t="s">
        <v>965</v>
      </c>
      <c r="D214" s="62"/>
      <c r="E214" s="62" t="s">
        <v>79</v>
      </c>
      <c r="F214" s="62" t="s">
        <v>966</v>
      </c>
      <c r="G214" s="62">
        <v>98</v>
      </c>
      <c r="H214" s="67"/>
      <c r="I214" s="67"/>
      <c r="J214" s="62"/>
      <c r="K214" s="62">
        <v>98</v>
      </c>
      <c r="L214" s="62" t="s">
        <v>760</v>
      </c>
      <c r="M214" s="62" t="s">
        <v>967</v>
      </c>
      <c r="N214" s="62" t="s">
        <v>968</v>
      </c>
      <c r="O214" s="79">
        <v>43758</v>
      </c>
      <c r="P214" s="79">
        <v>43779</v>
      </c>
      <c r="Q214" s="79">
        <v>43819</v>
      </c>
      <c r="R214" s="79">
        <v>43829</v>
      </c>
      <c r="S214" s="99"/>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c r="EO214" s="18"/>
      <c r="EP214" s="18"/>
      <c r="EQ214" s="18"/>
      <c r="ER214" s="18"/>
      <c r="ES214" s="18"/>
      <c r="ET214" s="18"/>
      <c r="EU214" s="18"/>
      <c r="EV214" s="18"/>
      <c r="EW214" s="18"/>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14"/>
      <c r="IU214" s="14"/>
      <c r="IV214" s="14"/>
    </row>
    <row r="215" spans="1:256" s="1" customFormat="1" ht="108.75" customHeight="1">
      <c r="A215" s="67">
        <v>189</v>
      </c>
      <c r="B215" s="68" t="s">
        <v>969</v>
      </c>
      <c r="C215" s="68" t="s">
        <v>970</v>
      </c>
      <c r="D215" s="62"/>
      <c r="E215" s="62" t="s">
        <v>127</v>
      </c>
      <c r="F215" s="62" t="s">
        <v>971</v>
      </c>
      <c r="G215" s="62">
        <v>200</v>
      </c>
      <c r="H215" s="67"/>
      <c r="I215" s="67"/>
      <c r="J215" s="62"/>
      <c r="K215" s="62">
        <v>200</v>
      </c>
      <c r="L215" s="62" t="s">
        <v>972</v>
      </c>
      <c r="M215" s="62" t="s">
        <v>973</v>
      </c>
      <c r="N215" s="62" t="s">
        <v>974</v>
      </c>
      <c r="O215" s="79">
        <v>43758</v>
      </c>
      <c r="P215" s="79">
        <v>43779</v>
      </c>
      <c r="Q215" s="79">
        <v>43819</v>
      </c>
      <c r="R215" s="79">
        <v>43829</v>
      </c>
      <c r="S215" s="99"/>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c r="IM215" s="14"/>
      <c r="IN215" s="14"/>
      <c r="IO215" s="14"/>
      <c r="IP215" s="14"/>
      <c r="IQ215" s="14"/>
      <c r="IR215" s="14"/>
      <c r="IS215" s="14"/>
      <c r="IT215" s="14"/>
      <c r="IU215" s="14"/>
      <c r="IV215" s="14"/>
    </row>
    <row r="216" spans="1:256" s="10" customFormat="1" ht="99.75" customHeight="1">
      <c r="A216" s="67">
        <v>190</v>
      </c>
      <c r="B216" s="68" t="s">
        <v>975</v>
      </c>
      <c r="C216" s="68" t="s">
        <v>976</v>
      </c>
      <c r="D216" s="62"/>
      <c r="E216" s="62" t="s">
        <v>127</v>
      </c>
      <c r="F216" s="62" t="s">
        <v>977</v>
      </c>
      <c r="G216" s="62">
        <v>200</v>
      </c>
      <c r="H216" s="67"/>
      <c r="I216" s="67"/>
      <c r="J216" s="62"/>
      <c r="K216" s="62">
        <v>200</v>
      </c>
      <c r="L216" s="62" t="s">
        <v>972</v>
      </c>
      <c r="M216" s="62" t="s">
        <v>978</v>
      </c>
      <c r="N216" s="62" t="s">
        <v>979</v>
      </c>
      <c r="O216" s="79">
        <v>43758</v>
      </c>
      <c r="P216" s="79">
        <v>43779</v>
      </c>
      <c r="Q216" s="79">
        <v>43819</v>
      </c>
      <c r="R216" s="79">
        <v>43829</v>
      </c>
      <c r="S216" s="99"/>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c r="HS216" s="82"/>
      <c r="HT216" s="82"/>
      <c r="HU216" s="82"/>
      <c r="HV216" s="82"/>
      <c r="HW216" s="82"/>
      <c r="HX216" s="82"/>
      <c r="HY216" s="82"/>
      <c r="HZ216" s="82"/>
      <c r="IA216" s="82"/>
      <c r="IB216" s="82"/>
      <c r="IC216" s="82"/>
      <c r="ID216" s="82"/>
      <c r="IE216" s="82"/>
      <c r="IF216" s="82"/>
      <c r="IG216" s="82"/>
      <c r="IH216" s="82"/>
      <c r="II216" s="82"/>
      <c r="IJ216" s="82"/>
      <c r="IK216" s="82"/>
      <c r="IL216" s="82"/>
      <c r="IM216" s="82"/>
      <c r="IN216" s="82"/>
      <c r="IO216" s="82"/>
      <c r="IP216" s="82"/>
      <c r="IQ216" s="82"/>
      <c r="IR216" s="82"/>
      <c r="IS216" s="82"/>
      <c r="IT216" s="82"/>
      <c r="IU216" s="82"/>
      <c r="IV216" s="82"/>
    </row>
    <row r="217" spans="1:256" s="11" customFormat="1" ht="120.75" customHeight="1">
      <c r="A217" s="67">
        <v>191</v>
      </c>
      <c r="B217" s="62" t="s">
        <v>980</v>
      </c>
      <c r="C217" s="68" t="s">
        <v>981</v>
      </c>
      <c r="D217" s="62"/>
      <c r="E217" s="62" t="s">
        <v>255</v>
      </c>
      <c r="F217" s="62" t="s">
        <v>924</v>
      </c>
      <c r="G217" s="62">
        <v>87.9</v>
      </c>
      <c r="H217" s="67"/>
      <c r="I217" s="67"/>
      <c r="J217" s="62"/>
      <c r="K217" s="62">
        <v>87.9</v>
      </c>
      <c r="L217" s="62" t="s">
        <v>778</v>
      </c>
      <c r="M217" s="68" t="s">
        <v>982</v>
      </c>
      <c r="N217" s="62" t="s">
        <v>983</v>
      </c>
      <c r="O217" s="79">
        <v>43758</v>
      </c>
      <c r="P217" s="79">
        <v>43779</v>
      </c>
      <c r="Q217" s="79">
        <v>43819</v>
      </c>
      <c r="R217" s="79">
        <v>43829</v>
      </c>
      <c r="S217" s="99"/>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c r="HS217" s="82"/>
      <c r="HT217" s="82"/>
      <c r="HU217" s="82"/>
      <c r="HV217" s="82"/>
      <c r="HW217" s="82"/>
      <c r="HX217" s="82"/>
      <c r="HY217" s="82"/>
      <c r="HZ217" s="82"/>
      <c r="IA217" s="82"/>
      <c r="IB217" s="82"/>
      <c r="IC217" s="82"/>
      <c r="ID217" s="82"/>
      <c r="IE217" s="82"/>
      <c r="IF217" s="82"/>
      <c r="IG217" s="82"/>
      <c r="IH217" s="82"/>
      <c r="II217" s="82"/>
      <c r="IJ217" s="82"/>
      <c r="IK217" s="82"/>
      <c r="IL217" s="82"/>
      <c r="IM217" s="82"/>
      <c r="IN217" s="82"/>
      <c r="IO217" s="82"/>
      <c r="IP217" s="82"/>
      <c r="IQ217" s="82"/>
      <c r="IR217" s="82"/>
      <c r="IS217" s="82"/>
      <c r="IT217" s="82"/>
      <c r="IU217" s="82"/>
      <c r="IV217" s="82"/>
    </row>
    <row r="218" spans="1:256" s="11" customFormat="1" ht="123" customHeight="1">
      <c r="A218" s="67">
        <v>192</v>
      </c>
      <c r="B218" s="62" t="s">
        <v>984</v>
      </c>
      <c r="C218" s="62" t="s">
        <v>985</v>
      </c>
      <c r="D218" s="62"/>
      <c r="E218" s="62" t="s">
        <v>63</v>
      </c>
      <c r="F218" s="62" t="s">
        <v>986</v>
      </c>
      <c r="G218" s="62">
        <v>66.32</v>
      </c>
      <c r="H218" s="67"/>
      <c r="I218" s="67"/>
      <c r="J218" s="62"/>
      <c r="K218" s="62">
        <v>66.32</v>
      </c>
      <c r="L218" s="62" t="s">
        <v>987</v>
      </c>
      <c r="M218" s="62" t="s">
        <v>988</v>
      </c>
      <c r="N218" s="62" t="s">
        <v>989</v>
      </c>
      <c r="O218" s="79">
        <v>43758</v>
      </c>
      <c r="P218" s="79">
        <v>43779</v>
      </c>
      <c r="Q218" s="79">
        <v>43819</v>
      </c>
      <c r="R218" s="79">
        <v>43829</v>
      </c>
      <c r="S218" s="99"/>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c r="HS218" s="82"/>
      <c r="HT218" s="82"/>
      <c r="HU218" s="82"/>
      <c r="HV218" s="82"/>
      <c r="HW218" s="82"/>
      <c r="HX218" s="82"/>
      <c r="HY218" s="82"/>
      <c r="HZ218" s="82"/>
      <c r="IA218" s="82"/>
      <c r="IB218" s="82"/>
      <c r="IC218" s="82"/>
      <c r="ID218" s="82"/>
      <c r="IE218" s="82"/>
      <c r="IF218" s="82"/>
      <c r="IG218" s="82"/>
      <c r="IH218" s="82"/>
      <c r="II218" s="82"/>
      <c r="IJ218" s="82"/>
      <c r="IK218" s="82"/>
      <c r="IL218" s="82"/>
      <c r="IM218" s="82"/>
      <c r="IN218" s="82"/>
      <c r="IO218" s="82"/>
      <c r="IP218" s="82"/>
      <c r="IQ218" s="82"/>
      <c r="IR218" s="82"/>
      <c r="IS218" s="82"/>
      <c r="IT218" s="82"/>
      <c r="IU218" s="82"/>
      <c r="IV218" s="82"/>
    </row>
    <row r="219" spans="1:256" s="11" customFormat="1" ht="132" customHeight="1">
      <c r="A219" s="67">
        <v>193</v>
      </c>
      <c r="B219" s="62" t="s">
        <v>990</v>
      </c>
      <c r="C219" s="62" t="s">
        <v>991</v>
      </c>
      <c r="D219" s="62"/>
      <c r="E219" s="62" t="s">
        <v>63</v>
      </c>
      <c r="F219" s="62" t="s">
        <v>992</v>
      </c>
      <c r="G219" s="62">
        <v>100</v>
      </c>
      <c r="H219" s="67"/>
      <c r="I219" s="67"/>
      <c r="J219" s="62"/>
      <c r="K219" s="62">
        <v>100</v>
      </c>
      <c r="L219" s="62" t="s">
        <v>987</v>
      </c>
      <c r="M219" s="62" t="s">
        <v>993</v>
      </c>
      <c r="N219" s="62" t="s">
        <v>994</v>
      </c>
      <c r="O219" s="79">
        <v>43758</v>
      </c>
      <c r="P219" s="79">
        <v>43779</v>
      </c>
      <c r="Q219" s="79">
        <v>43819</v>
      </c>
      <c r="R219" s="79">
        <v>43829</v>
      </c>
      <c r="S219" s="99"/>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c r="GM219" s="82"/>
      <c r="GN219" s="82"/>
      <c r="GO219" s="82"/>
      <c r="GP219" s="82"/>
      <c r="GQ219" s="82"/>
      <c r="GR219" s="82"/>
      <c r="GS219" s="82"/>
      <c r="GT219" s="82"/>
      <c r="GU219" s="82"/>
      <c r="GV219" s="82"/>
      <c r="GW219" s="82"/>
      <c r="GX219" s="82"/>
      <c r="GY219" s="82"/>
      <c r="GZ219" s="82"/>
      <c r="HA219" s="82"/>
      <c r="HB219" s="82"/>
      <c r="HC219" s="82"/>
      <c r="HD219" s="82"/>
      <c r="HE219" s="82"/>
      <c r="HF219" s="82"/>
      <c r="HG219" s="82"/>
      <c r="HH219" s="82"/>
      <c r="HI219" s="82"/>
      <c r="HJ219" s="82"/>
      <c r="HK219" s="82"/>
      <c r="HL219" s="82"/>
      <c r="HM219" s="82"/>
      <c r="HN219" s="82"/>
      <c r="HO219" s="82"/>
      <c r="HP219" s="82"/>
      <c r="HQ219" s="82"/>
      <c r="HR219" s="82"/>
      <c r="HS219" s="82"/>
      <c r="HT219" s="82"/>
      <c r="HU219" s="82"/>
      <c r="HV219" s="82"/>
      <c r="HW219" s="82"/>
      <c r="HX219" s="82"/>
      <c r="HY219" s="82"/>
      <c r="HZ219" s="82"/>
      <c r="IA219" s="82"/>
      <c r="IB219" s="82"/>
      <c r="IC219" s="82"/>
      <c r="ID219" s="82"/>
      <c r="IE219" s="82"/>
      <c r="IF219" s="82"/>
      <c r="IG219" s="82"/>
      <c r="IH219" s="82"/>
      <c r="II219" s="82"/>
      <c r="IJ219" s="82"/>
      <c r="IK219" s="82"/>
      <c r="IL219" s="82"/>
      <c r="IM219" s="82"/>
      <c r="IN219" s="82"/>
      <c r="IO219" s="82"/>
      <c r="IP219" s="82"/>
      <c r="IQ219" s="82"/>
      <c r="IR219" s="82"/>
      <c r="IS219" s="82"/>
      <c r="IT219" s="82"/>
      <c r="IU219" s="82"/>
      <c r="IV219" s="82"/>
    </row>
    <row r="220" spans="1:256" s="11" customFormat="1" ht="136.5" customHeight="1">
      <c r="A220" s="67">
        <v>194</v>
      </c>
      <c r="B220" s="62" t="s">
        <v>995</v>
      </c>
      <c r="C220" s="62" t="s">
        <v>996</v>
      </c>
      <c r="D220" s="62"/>
      <c r="E220" s="62" t="s">
        <v>63</v>
      </c>
      <c r="F220" s="62" t="s">
        <v>997</v>
      </c>
      <c r="G220" s="62">
        <v>18.12</v>
      </c>
      <c r="H220" s="67"/>
      <c r="I220" s="67"/>
      <c r="J220" s="62"/>
      <c r="K220" s="62">
        <v>18.12</v>
      </c>
      <c r="L220" s="62" t="s">
        <v>987</v>
      </c>
      <c r="M220" s="62" t="s">
        <v>998</v>
      </c>
      <c r="N220" s="62" t="s">
        <v>999</v>
      </c>
      <c r="O220" s="79">
        <v>43758</v>
      </c>
      <c r="P220" s="79">
        <v>43779</v>
      </c>
      <c r="Q220" s="79">
        <v>43819</v>
      </c>
      <c r="R220" s="79">
        <v>43829</v>
      </c>
      <c r="S220" s="99"/>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c r="GM220" s="82"/>
      <c r="GN220" s="82"/>
      <c r="GO220" s="82"/>
      <c r="GP220" s="82"/>
      <c r="GQ220" s="82"/>
      <c r="GR220" s="82"/>
      <c r="GS220" s="82"/>
      <c r="GT220" s="82"/>
      <c r="GU220" s="82"/>
      <c r="GV220" s="82"/>
      <c r="GW220" s="82"/>
      <c r="GX220" s="82"/>
      <c r="GY220" s="82"/>
      <c r="GZ220" s="82"/>
      <c r="HA220" s="82"/>
      <c r="HB220" s="82"/>
      <c r="HC220" s="82"/>
      <c r="HD220" s="82"/>
      <c r="HE220" s="82"/>
      <c r="HF220" s="82"/>
      <c r="HG220" s="82"/>
      <c r="HH220" s="82"/>
      <c r="HI220" s="82"/>
      <c r="HJ220" s="82"/>
      <c r="HK220" s="82"/>
      <c r="HL220" s="82"/>
      <c r="HM220" s="82"/>
      <c r="HN220" s="82"/>
      <c r="HO220" s="82"/>
      <c r="HP220" s="82"/>
      <c r="HQ220" s="82"/>
      <c r="HR220" s="82"/>
      <c r="HS220" s="82"/>
      <c r="HT220" s="82"/>
      <c r="HU220" s="82"/>
      <c r="HV220" s="82"/>
      <c r="HW220" s="82"/>
      <c r="HX220" s="82"/>
      <c r="HY220" s="82"/>
      <c r="HZ220" s="82"/>
      <c r="IA220" s="82"/>
      <c r="IB220" s="82"/>
      <c r="IC220" s="82"/>
      <c r="ID220" s="82"/>
      <c r="IE220" s="82"/>
      <c r="IF220" s="82"/>
      <c r="IG220" s="82"/>
      <c r="IH220" s="82"/>
      <c r="II220" s="82"/>
      <c r="IJ220" s="82"/>
      <c r="IK220" s="82"/>
      <c r="IL220" s="82"/>
      <c r="IM220" s="82"/>
      <c r="IN220" s="82"/>
      <c r="IO220" s="82"/>
      <c r="IP220" s="82"/>
      <c r="IQ220" s="82"/>
      <c r="IR220" s="82"/>
      <c r="IS220" s="82"/>
      <c r="IT220" s="82"/>
      <c r="IU220" s="82"/>
      <c r="IV220" s="82"/>
    </row>
    <row r="221" spans="1:256" s="11" customFormat="1" ht="141.75" customHeight="1">
      <c r="A221" s="67">
        <v>195</v>
      </c>
      <c r="B221" s="62" t="s">
        <v>1000</v>
      </c>
      <c r="C221" s="62" t="s">
        <v>1001</v>
      </c>
      <c r="D221" s="62"/>
      <c r="E221" s="62" t="s">
        <v>63</v>
      </c>
      <c r="F221" s="62" t="s">
        <v>1002</v>
      </c>
      <c r="G221" s="62">
        <v>48</v>
      </c>
      <c r="H221" s="67"/>
      <c r="I221" s="67"/>
      <c r="J221" s="62"/>
      <c r="K221" s="62">
        <v>48</v>
      </c>
      <c r="L221" s="62" t="s">
        <v>987</v>
      </c>
      <c r="M221" s="62" t="s">
        <v>1003</v>
      </c>
      <c r="N221" s="62" t="s">
        <v>1004</v>
      </c>
      <c r="O221" s="79">
        <v>43758</v>
      </c>
      <c r="P221" s="79">
        <v>43779</v>
      </c>
      <c r="Q221" s="79">
        <v>43819</v>
      </c>
      <c r="R221" s="79">
        <v>43829</v>
      </c>
      <c r="S221" s="99"/>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c r="GM221" s="82"/>
      <c r="GN221" s="82"/>
      <c r="GO221" s="82"/>
      <c r="GP221" s="82"/>
      <c r="GQ221" s="82"/>
      <c r="GR221" s="82"/>
      <c r="GS221" s="82"/>
      <c r="GT221" s="82"/>
      <c r="GU221" s="82"/>
      <c r="GV221" s="82"/>
      <c r="GW221" s="82"/>
      <c r="GX221" s="82"/>
      <c r="GY221" s="82"/>
      <c r="GZ221" s="82"/>
      <c r="HA221" s="82"/>
      <c r="HB221" s="82"/>
      <c r="HC221" s="82"/>
      <c r="HD221" s="82"/>
      <c r="HE221" s="82"/>
      <c r="HF221" s="82"/>
      <c r="HG221" s="82"/>
      <c r="HH221" s="82"/>
      <c r="HI221" s="82"/>
      <c r="HJ221" s="82"/>
      <c r="HK221" s="82"/>
      <c r="HL221" s="82"/>
      <c r="HM221" s="82"/>
      <c r="HN221" s="82"/>
      <c r="HO221" s="82"/>
      <c r="HP221" s="82"/>
      <c r="HQ221" s="82"/>
      <c r="HR221" s="82"/>
      <c r="HS221" s="82"/>
      <c r="HT221" s="82"/>
      <c r="HU221" s="82"/>
      <c r="HV221" s="82"/>
      <c r="HW221" s="82"/>
      <c r="HX221" s="82"/>
      <c r="HY221" s="82"/>
      <c r="HZ221" s="82"/>
      <c r="IA221" s="82"/>
      <c r="IB221" s="82"/>
      <c r="IC221" s="82"/>
      <c r="ID221" s="82"/>
      <c r="IE221" s="82"/>
      <c r="IF221" s="82"/>
      <c r="IG221" s="82"/>
      <c r="IH221" s="82"/>
      <c r="II221" s="82"/>
      <c r="IJ221" s="82"/>
      <c r="IK221" s="82"/>
      <c r="IL221" s="82"/>
      <c r="IM221" s="82"/>
      <c r="IN221" s="82"/>
      <c r="IO221" s="82"/>
      <c r="IP221" s="82"/>
      <c r="IQ221" s="82"/>
      <c r="IR221" s="82"/>
      <c r="IS221" s="82"/>
      <c r="IT221" s="82"/>
      <c r="IU221" s="82"/>
      <c r="IV221" s="82"/>
    </row>
    <row r="222" spans="1:256" s="11" customFormat="1" ht="141.75" customHeight="1">
      <c r="A222" s="67">
        <v>196</v>
      </c>
      <c r="B222" s="91" t="s">
        <v>1005</v>
      </c>
      <c r="C222" s="91" t="s">
        <v>1006</v>
      </c>
      <c r="D222" s="62"/>
      <c r="E222" s="62" t="s">
        <v>63</v>
      </c>
      <c r="F222" s="62" t="s">
        <v>1007</v>
      </c>
      <c r="G222" s="62">
        <v>25</v>
      </c>
      <c r="H222" s="62"/>
      <c r="I222" s="62"/>
      <c r="J222" s="62"/>
      <c r="K222" s="62">
        <v>25</v>
      </c>
      <c r="L222" s="62" t="s">
        <v>987</v>
      </c>
      <c r="M222" s="62" t="s">
        <v>1008</v>
      </c>
      <c r="N222" s="62" t="s">
        <v>1009</v>
      </c>
      <c r="O222" s="79">
        <v>43758</v>
      </c>
      <c r="P222" s="79">
        <v>43779</v>
      </c>
      <c r="Q222" s="79">
        <v>43819</v>
      </c>
      <c r="R222" s="79">
        <v>43829</v>
      </c>
      <c r="S222" s="6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c r="GM222" s="82"/>
      <c r="GN222" s="82"/>
      <c r="GO222" s="82"/>
      <c r="GP222" s="82"/>
      <c r="GQ222" s="82"/>
      <c r="GR222" s="82"/>
      <c r="GS222" s="82"/>
      <c r="GT222" s="82"/>
      <c r="GU222" s="82"/>
      <c r="GV222" s="82"/>
      <c r="GW222" s="82"/>
      <c r="GX222" s="82"/>
      <c r="GY222" s="82"/>
      <c r="GZ222" s="82"/>
      <c r="HA222" s="82"/>
      <c r="HB222" s="82"/>
      <c r="HC222" s="82"/>
      <c r="HD222" s="82"/>
      <c r="HE222" s="82"/>
      <c r="HF222" s="82"/>
      <c r="HG222" s="82"/>
      <c r="HH222" s="82"/>
      <c r="HI222" s="82"/>
      <c r="HJ222" s="82"/>
      <c r="HK222" s="82"/>
      <c r="HL222" s="82"/>
      <c r="HM222" s="82"/>
      <c r="HN222" s="82"/>
      <c r="HO222" s="82"/>
      <c r="HP222" s="82"/>
      <c r="HQ222" s="82"/>
      <c r="HR222" s="82"/>
      <c r="HS222" s="82"/>
      <c r="HT222" s="82"/>
      <c r="HU222" s="82"/>
      <c r="HV222" s="82"/>
      <c r="HW222" s="82"/>
      <c r="HX222" s="82"/>
      <c r="HY222" s="82"/>
      <c r="HZ222" s="82"/>
      <c r="IA222" s="82"/>
      <c r="IB222" s="82"/>
      <c r="IC222" s="82"/>
      <c r="ID222" s="82"/>
      <c r="IE222" s="82"/>
      <c r="IF222" s="82"/>
      <c r="IG222" s="82"/>
      <c r="IH222" s="82"/>
      <c r="II222" s="82"/>
      <c r="IJ222" s="82"/>
      <c r="IK222" s="82"/>
      <c r="IL222" s="82"/>
      <c r="IM222" s="82"/>
      <c r="IN222" s="82"/>
      <c r="IO222" s="82"/>
      <c r="IP222" s="82"/>
      <c r="IQ222" s="82"/>
      <c r="IR222" s="82"/>
      <c r="IS222" s="82"/>
      <c r="IT222" s="82"/>
      <c r="IU222" s="82"/>
      <c r="IV222" s="82"/>
    </row>
    <row r="223" spans="1:256" s="11" customFormat="1" ht="129.75" customHeight="1">
      <c r="A223" s="67">
        <v>197</v>
      </c>
      <c r="B223" s="62" t="s">
        <v>1010</v>
      </c>
      <c r="C223" s="62" t="s">
        <v>1011</v>
      </c>
      <c r="D223" s="62"/>
      <c r="E223" s="62" t="s">
        <v>79</v>
      </c>
      <c r="F223" s="62" t="s">
        <v>1012</v>
      </c>
      <c r="G223" s="62">
        <v>245</v>
      </c>
      <c r="H223" s="67"/>
      <c r="I223" s="67"/>
      <c r="J223" s="62"/>
      <c r="K223" s="62">
        <v>245</v>
      </c>
      <c r="L223" s="62" t="s">
        <v>760</v>
      </c>
      <c r="M223" s="62" t="s">
        <v>1013</v>
      </c>
      <c r="N223" s="62" t="s">
        <v>1014</v>
      </c>
      <c r="O223" s="79">
        <v>43758</v>
      </c>
      <c r="P223" s="79">
        <v>43779</v>
      </c>
      <c r="Q223" s="79">
        <v>43819</v>
      </c>
      <c r="R223" s="79">
        <v>43829</v>
      </c>
      <c r="S223" s="99"/>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c r="HS223" s="82"/>
      <c r="HT223" s="82"/>
      <c r="HU223" s="82"/>
      <c r="HV223" s="82"/>
      <c r="HW223" s="82"/>
      <c r="HX223" s="82"/>
      <c r="HY223" s="82"/>
      <c r="HZ223" s="82"/>
      <c r="IA223" s="82"/>
      <c r="IB223" s="82"/>
      <c r="IC223" s="82"/>
      <c r="ID223" s="82"/>
      <c r="IE223" s="82"/>
      <c r="IF223" s="82"/>
      <c r="IG223" s="82"/>
      <c r="IH223" s="82"/>
      <c r="II223" s="82"/>
      <c r="IJ223" s="82"/>
      <c r="IK223" s="82"/>
      <c r="IL223" s="82"/>
      <c r="IM223" s="82"/>
      <c r="IN223" s="82"/>
      <c r="IO223" s="82"/>
      <c r="IP223" s="82"/>
      <c r="IQ223" s="82"/>
      <c r="IR223" s="82"/>
      <c r="IS223" s="82"/>
      <c r="IT223" s="82"/>
      <c r="IU223" s="82"/>
      <c r="IV223" s="82"/>
    </row>
    <row r="224" spans="1:256" s="1" customFormat="1" ht="129.75" customHeight="1">
      <c r="A224" s="67">
        <v>198</v>
      </c>
      <c r="B224" s="62" t="s">
        <v>1015</v>
      </c>
      <c r="C224" s="62" t="s">
        <v>1016</v>
      </c>
      <c r="D224" s="62"/>
      <c r="E224" s="62" t="s">
        <v>79</v>
      </c>
      <c r="F224" s="62" t="s">
        <v>1017</v>
      </c>
      <c r="G224" s="62">
        <v>400</v>
      </c>
      <c r="H224" s="67"/>
      <c r="I224" s="67"/>
      <c r="J224" s="62"/>
      <c r="K224" s="62">
        <v>400</v>
      </c>
      <c r="L224" s="62" t="s">
        <v>760</v>
      </c>
      <c r="M224" s="62" t="s">
        <v>1018</v>
      </c>
      <c r="N224" s="62" t="s">
        <v>1019</v>
      </c>
      <c r="O224" s="79">
        <v>43758</v>
      </c>
      <c r="P224" s="79">
        <v>43779</v>
      </c>
      <c r="Q224" s="79">
        <v>43819</v>
      </c>
      <c r="R224" s="79">
        <v>43829</v>
      </c>
      <c r="S224" s="99"/>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c r="IM224" s="14"/>
      <c r="IN224" s="14"/>
      <c r="IO224" s="14"/>
      <c r="IP224" s="14"/>
      <c r="IQ224" s="14"/>
      <c r="IR224" s="14"/>
      <c r="IS224" s="14"/>
      <c r="IT224" s="14"/>
      <c r="IU224" s="14"/>
      <c r="IV224" s="14"/>
    </row>
    <row r="225" spans="1:256" s="1" customFormat="1" ht="120.75" customHeight="1">
      <c r="A225" s="67">
        <v>199</v>
      </c>
      <c r="B225" s="62" t="s">
        <v>1020</v>
      </c>
      <c r="C225" s="62" t="s">
        <v>1021</v>
      </c>
      <c r="D225" s="62"/>
      <c r="E225" s="62" t="s">
        <v>79</v>
      </c>
      <c r="F225" s="62" t="s">
        <v>1022</v>
      </c>
      <c r="G225" s="62">
        <v>60</v>
      </c>
      <c r="H225" s="67"/>
      <c r="I225" s="67"/>
      <c r="J225" s="62"/>
      <c r="K225" s="62">
        <v>60</v>
      </c>
      <c r="L225" s="62" t="s">
        <v>760</v>
      </c>
      <c r="M225" s="62" t="s">
        <v>1023</v>
      </c>
      <c r="N225" s="62" t="s">
        <v>1024</v>
      </c>
      <c r="O225" s="79">
        <v>43758</v>
      </c>
      <c r="P225" s="79">
        <v>43779</v>
      </c>
      <c r="Q225" s="79">
        <v>43819</v>
      </c>
      <c r="R225" s="79">
        <v>43829</v>
      </c>
      <c r="S225" s="99"/>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c r="IM225" s="14"/>
      <c r="IN225" s="14"/>
      <c r="IO225" s="14"/>
      <c r="IP225" s="14"/>
      <c r="IQ225" s="14"/>
      <c r="IR225" s="14"/>
      <c r="IS225" s="14"/>
      <c r="IT225" s="14"/>
      <c r="IU225" s="14"/>
      <c r="IV225" s="14"/>
    </row>
    <row r="226" spans="1:256" s="11" customFormat="1" ht="126.75" customHeight="1">
      <c r="A226" s="67">
        <v>200</v>
      </c>
      <c r="B226" s="62" t="s">
        <v>1025</v>
      </c>
      <c r="C226" s="62" t="s">
        <v>1026</v>
      </c>
      <c r="D226" s="62"/>
      <c r="E226" s="62" t="s">
        <v>79</v>
      </c>
      <c r="F226" s="62" t="s">
        <v>1027</v>
      </c>
      <c r="G226" s="62">
        <v>15</v>
      </c>
      <c r="H226" s="67"/>
      <c r="I226" s="67"/>
      <c r="J226" s="62"/>
      <c r="K226" s="62">
        <v>15</v>
      </c>
      <c r="L226" s="62" t="s">
        <v>760</v>
      </c>
      <c r="M226" s="62" t="s">
        <v>1028</v>
      </c>
      <c r="N226" s="62" t="s">
        <v>1029</v>
      </c>
      <c r="O226" s="79">
        <v>43758</v>
      </c>
      <c r="P226" s="79">
        <v>43779</v>
      </c>
      <c r="Q226" s="79">
        <v>43819</v>
      </c>
      <c r="R226" s="79">
        <v>43829</v>
      </c>
      <c r="S226" s="99"/>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c r="GM226" s="82"/>
      <c r="GN226" s="82"/>
      <c r="GO226" s="82"/>
      <c r="GP226" s="82"/>
      <c r="GQ226" s="82"/>
      <c r="GR226" s="82"/>
      <c r="GS226" s="82"/>
      <c r="GT226" s="82"/>
      <c r="GU226" s="82"/>
      <c r="GV226" s="82"/>
      <c r="GW226" s="82"/>
      <c r="GX226" s="82"/>
      <c r="GY226" s="82"/>
      <c r="GZ226" s="82"/>
      <c r="HA226" s="82"/>
      <c r="HB226" s="82"/>
      <c r="HC226" s="82"/>
      <c r="HD226" s="82"/>
      <c r="HE226" s="82"/>
      <c r="HF226" s="82"/>
      <c r="HG226" s="82"/>
      <c r="HH226" s="82"/>
      <c r="HI226" s="82"/>
      <c r="HJ226" s="82"/>
      <c r="HK226" s="82"/>
      <c r="HL226" s="82"/>
      <c r="HM226" s="82"/>
      <c r="HN226" s="82"/>
      <c r="HO226" s="82"/>
      <c r="HP226" s="82"/>
      <c r="HQ226" s="82"/>
      <c r="HR226" s="82"/>
      <c r="HS226" s="82"/>
      <c r="HT226" s="82"/>
      <c r="HU226" s="82"/>
      <c r="HV226" s="82"/>
      <c r="HW226" s="82"/>
      <c r="HX226" s="82"/>
      <c r="HY226" s="82"/>
      <c r="HZ226" s="82"/>
      <c r="IA226" s="82"/>
      <c r="IB226" s="82"/>
      <c r="IC226" s="82"/>
      <c r="ID226" s="82"/>
      <c r="IE226" s="82"/>
      <c r="IF226" s="82"/>
      <c r="IG226" s="82"/>
      <c r="IH226" s="82"/>
      <c r="II226" s="82"/>
      <c r="IJ226" s="82"/>
      <c r="IK226" s="82"/>
      <c r="IL226" s="82"/>
      <c r="IM226" s="82"/>
      <c r="IN226" s="82"/>
      <c r="IO226" s="82"/>
      <c r="IP226" s="82"/>
      <c r="IQ226" s="82"/>
      <c r="IR226" s="82"/>
      <c r="IS226" s="82"/>
      <c r="IT226" s="82"/>
      <c r="IU226" s="82"/>
      <c r="IV226" s="82"/>
    </row>
    <row r="227" spans="1:256" s="11" customFormat="1" ht="117.75" customHeight="1">
      <c r="A227" s="67">
        <v>201</v>
      </c>
      <c r="B227" s="62" t="s">
        <v>1030</v>
      </c>
      <c r="C227" s="62" t="s">
        <v>1031</v>
      </c>
      <c r="D227" s="62"/>
      <c r="E227" s="62" t="s">
        <v>294</v>
      </c>
      <c r="F227" s="62" t="s">
        <v>1032</v>
      </c>
      <c r="G227" s="62">
        <v>218.7</v>
      </c>
      <c r="H227" s="67"/>
      <c r="I227" s="67"/>
      <c r="J227" s="62"/>
      <c r="K227" s="62">
        <v>218.7</v>
      </c>
      <c r="L227" s="62" t="s">
        <v>1033</v>
      </c>
      <c r="M227" s="62" t="s">
        <v>1034</v>
      </c>
      <c r="N227" s="62" t="s">
        <v>1035</v>
      </c>
      <c r="O227" s="79">
        <v>43758</v>
      </c>
      <c r="P227" s="79">
        <v>43779</v>
      </c>
      <c r="Q227" s="79">
        <v>43819</v>
      </c>
      <c r="R227" s="79">
        <v>43829</v>
      </c>
      <c r="S227" s="99"/>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c r="BX227" s="82"/>
      <c r="BY227" s="82"/>
      <c r="BZ227" s="82"/>
      <c r="CA227" s="82"/>
      <c r="CB227" s="82"/>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c r="GM227" s="82"/>
      <c r="GN227" s="82"/>
      <c r="GO227" s="82"/>
      <c r="GP227" s="82"/>
      <c r="GQ227" s="82"/>
      <c r="GR227" s="82"/>
      <c r="GS227" s="82"/>
      <c r="GT227" s="82"/>
      <c r="GU227" s="82"/>
      <c r="GV227" s="82"/>
      <c r="GW227" s="82"/>
      <c r="GX227" s="82"/>
      <c r="GY227" s="82"/>
      <c r="GZ227" s="82"/>
      <c r="HA227" s="82"/>
      <c r="HB227" s="82"/>
      <c r="HC227" s="82"/>
      <c r="HD227" s="82"/>
      <c r="HE227" s="82"/>
      <c r="HF227" s="82"/>
      <c r="HG227" s="82"/>
      <c r="HH227" s="82"/>
      <c r="HI227" s="82"/>
      <c r="HJ227" s="82"/>
      <c r="HK227" s="82"/>
      <c r="HL227" s="82"/>
      <c r="HM227" s="82"/>
      <c r="HN227" s="82"/>
      <c r="HO227" s="82"/>
      <c r="HP227" s="82"/>
      <c r="HQ227" s="82"/>
      <c r="HR227" s="82"/>
      <c r="HS227" s="82"/>
      <c r="HT227" s="82"/>
      <c r="HU227" s="82"/>
      <c r="HV227" s="82"/>
      <c r="HW227" s="82"/>
      <c r="HX227" s="82"/>
      <c r="HY227" s="82"/>
      <c r="HZ227" s="82"/>
      <c r="IA227" s="82"/>
      <c r="IB227" s="82"/>
      <c r="IC227" s="82"/>
      <c r="ID227" s="82"/>
      <c r="IE227" s="82"/>
      <c r="IF227" s="82"/>
      <c r="IG227" s="82"/>
      <c r="IH227" s="82"/>
      <c r="II227" s="82"/>
      <c r="IJ227" s="82"/>
      <c r="IK227" s="82"/>
      <c r="IL227" s="82"/>
      <c r="IM227" s="82"/>
      <c r="IN227" s="82"/>
      <c r="IO227" s="82"/>
      <c r="IP227" s="82"/>
      <c r="IQ227" s="82"/>
      <c r="IR227" s="82"/>
      <c r="IS227" s="82"/>
      <c r="IT227" s="82"/>
      <c r="IU227" s="82"/>
      <c r="IV227" s="82"/>
    </row>
    <row r="228" spans="1:256" s="10" customFormat="1" ht="174" customHeight="1">
      <c r="A228" s="67">
        <v>202</v>
      </c>
      <c r="B228" s="62" t="s">
        <v>1036</v>
      </c>
      <c r="C228" s="62" t="s">
        <v>1037</v>
      </c>
      <c r="D228" s="62"/>
      <c r="E228" s="62" t="s">
        <v>294</v>
      </c>
      <c r="F228" s="62" t="s">
        <v>1038</v>
      </c>
      <c r="G228" s="62">
        <v>139.4</v>
      </c>
      <c r="H228" s="67"/>
      <c r="I228" s="67"/>
      <c r="J228" s="62"/>
      <c r="K228" s="62">
        <v>139.4</v>
      </c>
      <c r="L228" s="62" t="s">
        <v>1033</v>
      </c>
      <c r="M228" s="62" t="s">
        <v>1039</v>
      </c>
      <c r="N228" s="62" t="s">
        <v>1040</v>
      </c>
      <c r="O228" s="79">
        <v>43758</v>
      </c>
      <c r="P228" s="79">
        <v>43779</v>
      </c>
      <c r="Q228" s="79">
        <v>43819</v>
      </c>
      <c r="R228" s="79">
        <v>43829</v>
      </c>
      <c r="S228" s="99"/>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c r="HS228" s="82"/>
      <c r="HT228" s="82"/>
      <c r="HU228" s="82"/>
      <c r="HV228" s="82"/>
      <c r="HW228" s="82"/>
      <c r="HX228" s="82"/>
      <c r="HY228" s="82"/>
      <c r="HZ228" s="82"/>
      <c r="IA228" s="82"/>
      <c r="IB228" s="82"/>
      <c r="IC228" s="82"/>
      <c r="ID228" s="82"/>
      <c r="IE228" s="82"/>
      <c r="IF228" s="82"/>
      <c r="IG228" s="82"/>
      <c r="IH228" s="82"/>
      <c r="II228" s="82"/>
      <c r="IJ228" s="82"/>
      <c r="IK228" s="82"/>
      <c r="IL228" s="82"/>
      <c r="IM228" s="82"/>
      <c r="IN228" s="82"/>
      <c r="IO228" s="82"/>
      <c r="IP228" s="82"/>
      <c r="IQ228" s="82"/>
      <c r="IR228" s="82"/>
      <c r="IS228" s="82"/>
      <c r="IT228" s="82"/>
      <c r="IU228" s="82"/>
      <c r="IV228" s="82"/>
    </row>
    <row r="229" spans="1:256" s="1" customFormat="1" ht="129.75" customHeight="1">
      <c r="A229" s="67">
        <v>203</v>
      </c>
      <c r="B229" s="34" t="s">
        <v>1041</v>
      </c>
      <c r="C229" s="34" t="s">
        <v>1042</v>
      </c>
      <c r="D229" s="34" t="s">
        <v>1043</v>
      </c>
      <c r="E229" s="34" t="s">
        <v>1044</v>
      </c>
      <c r="F229" s="34" t="s">
        <v>1044</v>
      </c>
      <c r="G229" s="34">
        <v>450</v>
      </c>
      <c r="H229" s="67"/>
      <c r="I229" s="67"/>
      <c r="J229" s="34"/>
      <c r="K229" s="34">
        <v>450</v>
      </c>
      <c r="L229" s="34" t="s">
        <v>1045</v>
      </c>
      <c r="M229" s="34" t="s">
        <v>1046</v>
      </c>
      <c r="N229" s="34" t="s">
        <v>1047</v>
      </c>
      <c r="O229" s="79">
        <v>43758</v>
      </c>
      <c r="P229" s="79">
        <v>43779</v>
      </c>
      <c r="Q229" s="79">
        <v>43819</v>
      </c>
      <c r="R229" s="79">
        <v>43829</v>
      </c>
      <c r="S229" s="99"/>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14"/>
      <c r="IU229" s="14"/>
      <c r="IV229" s="14"/>
    </row>
    <row r="230" spans="1:256" s="1" customFormat="1" ht="54.75" customHeight="1">
      <c r="A230" s="92"/>
      <c r="B230" s="93" t="s">
        <v>542</v>
      </c>
      <c r="C230" s="94"/>
      <c r="D230" s="92"/>
      <c r="E230" s="65"/>
      <c r="F230" s="65"/>
      <c r="G230" s="65">
        <f>SUM(G213:G229)</f>
        <v>2495.4400000000005</v>
      </c>
      <c r="H230" s="65">
        <f>SUM(H213:H229)</f>
        <v>0</v>
      </c>
      <c r="I230" s="65">
        <f>SUM(I213:I229)</f>
        <v>0</v>
      </c>
      <c r="J230" s="65">
        <f>SUM(J213:J229)</f>
        <v>0</v>
      </c>
      <c r="K230" s="65">
        <f>SUM(K213:K229)</f>
        <v>2495.4400000000005</v>
      </c>
      <c r="L230" s="99"/>
      <c r="M230" s="99"/>
      <c r="N230" s="99"/>
      <c r="O230" s="100"/>
      <c r="P230" s="100"/>
      <c r="Q230" s="100"/>
      <c r="R230" s="100"/>
      <c r="S230" s="99"/>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row>
    <row r="231" spans="1:256" s="11" customFormat="1" ht="117" customHeight="1">
      <c r="A231" s="67">
        <v>204</v>
      </c>
      <c r="B231" s="62" t="s">
        <v>1048</v>
      </c>
      <c r="C231" s="62" t="s">
        <v>1049</v>
      </c>
      <c r="D231" s="62"/>
      <c r="E231" s="62" t="s">
        <v>79</v>
      </c>
      <c r="F231" s="62" t="s">
        <v>1050</v>
      </c>
      <c r="G231" s="62">
        <v>20</v>
      </c>
      <c r="H231" s="95"/>
      <c r="I231" s="67"/>
      <c r="J231" s="62">
        <v>20</v>
      </c>
      <c r="K231" s="62"/>
      <c r="L231" s="62" t="s">
        <v>760</v>
      </c>
      <c r="M231" s="62" t="s">
        <v>1051</v>
      </c>
      <c r="N231" s="62" t="s">
        <v>1052</v>
      </c>
      <c r="O231" s="79">
        <v>43758</v>
      </c>
      <c r="P231" s="79">
        <v>43779</v>
      </c>
      <c r="Q231" s="79">
        <v>43819</v>
      </c>
      <c r="R231" s="79">
        <v>43829</v>
      </c>
      <c r="S231" s="99"/>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c r="GM231" s="82"/>
      <c r="GN231" s="82"/>
      <c r="GO231" s="82"/>
      <c r="GP231" s="82"/>
      <c r="GQ231" s="82"/>
      <c r="GR231" s="82"/>
      <c r="GS231" s="82"/>
      <c r="GT231" s="82"/>
      <c r="GU231" s="82"/>
      <c r="GV231" s="82"/>
      <c r="GW231" s="82"/>
      <c r="GX231" s="82"/>
      <c r="GY231" s="82"/>
      <c r="GZ231" s="82"/>
      <c r="HA231" s="82"/>
      <c r="HB231" s="82"/>
      <c r="HC231" s="82"/>
      <c r="HD231" s="82"/>
      <c r="HE231" s="82"/>
      <c r="HF231" s="82"/>
      <c r="HG231" s="82"/>
      <c r="HH231" s="82"/>
      <c r="HI231" s="82"/>
      <c r="HJ231" s="82"/>
      <c r="HK231" s="82"/>
      <c r="HL231" s="82"/>
      <c r="HM231" s="82"/>
      <c r="HN231" s="82"/>
      <c r="HO231" s="82"/>
      <c r="HP231" s="82"/>
      <c r="HQ231" s="82"/>
      <c r="HR231" s="82"/>
      <c r="HS231" s="82"/>
      <c r="HT231" s="82"/>
      <c r="HU231" s="82"/>
      <c r="HV231" s="82"/>
      <c r="HW231" s="82"/>
      <c r="HX231" s="82"/>
      <c r="HY231" s="82"/>
      <c r="HZ231" s="82"/>
      <c r="IA231" s="82"/>
      <c r="IB231" s="82"/>
      <c r="IC231" s="82"/>
      <c r="ID231" s="82"/>
      <c r="IE231" s="82"/>
      <c r="IF231" s="82"/>
      <c r="IG231" s="82"/>
      <c r="IH231" s="82"/>
      <c r="II231" s="82"/>
      <c r="IJ231" s="82"/>
      <c r="IK231" s="82"/>
      <c r="IL231" s="82"/>
      <c r="IM231" s="82"/>
      <c r="IN231" s="82"/>
      <c r="IO231" s="82"/>
      <c r="IP231" s="82"/>
      <c r="IQ231" s="82"/>
      <c r="IR231" s="82"/>
      <c r="IS231" s="82"/>
      <c r="IT231" s="82"/>
      <c r="IU231" s="82"/>
      <c r="IV231" s="82"/>
    </row>
    <row r="232" spans="1:256" s="11" customFormat="1" ht="111.75" customHeight="1">
      <c r="A232" s="67">
        <v>205</v>
      </c>
      <c r="B232" s="62" t="s">
        <v>1053</v>
      </c>
      <c r="C232" s="62" t="s">
        <v>1054</v>
      </c>
      <c r="D232" s="62"/>
      <c r="E232" s="62" t="s">
        <v>79</v>
      </c>
      <c r="F232" s="62" t="s">
        <v>1055</v>
      </c>
      <c r="G232" s="62">
        <v>20</v>
      </c>
      <c r="H232" s="95"/>
      <c r="I232" s="67"/>
      <c r="J232" s="62">
        <v>20</v>
      </c>
      <c r="K232" s="62"/>
      <c r="L232" s="62" t="s">
        <v>760</v>
      </c>
      <c r="M232" s="62" t="s">
        <v>1056</v>
      </c>
      <c r="N232" s="62" t="s">
        <v>1057</v>
      </c>
      <c r="O232" s="79">
        <v>43758</v>
      </c>
      <c r="P232" s="79">
        <v>43779</v>
      </c>
      <c r="Q232" s="79">
        <v>43819</v>
      </c>
      <c r="R232" s="79">
        <v>43829</v>
      </c>
      <c r="S232" s="99"/>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c r="HS232" s="82"/>
      <c r="HT232" s="82"/>
      <c r="HU232" s="82"/>
      <c r="HV232" s="82"/>
      <c r="HW232" s="82"/>
      <c r="HX232" s="82"/>
      <c r="HY232" s="82"/>
      <c r="HZ232" s="82"/>
      <c r="IA232" s="82"/>
      <c r="IB232" s="82"/>
      <c r="IC232" s="82"/>
      <c r="ID232" s="82"/>
      <c r="IE232" s="82"/>
      <c r="IF232" s="82"/>
      <c r="IG232" s="82"/>
      <c r="IH232" s="82"/>
      <c r="II232" s="82"/>
      <c r="IJ232" s="82"/>
      <c r="IK232" s="82"/>
      <c r="IL232" s="82"/>
      <c r="IM232" s="82"/>
      <c r="IN232" s="82"/>
      <c r="IO232" s="82"/>
      <c r="IP232" s="82"/>
      <c r="IQ232" s="82"/>
      <c r="IR232" s="82"/>
      <c r="IS232" s="82"/>
      <c r="IT232" s="82"/>
      <c r="IU232" s="82"/>
      <c r="IV232" s="82"/>
    </row>
    <row r="233" spans="1:256" s="11" customFormat="1" ht="93.75" customHeight="1">
      <c r="A233" s="67">
        <v>206</v>
      </c>
      <c r="B233" s="62" t="s">
        <v>1058</v>
      </c>
      <c r="C233" s="62" t="s">
        <v>1059</v>
      </c>
      <c r="D233" s="62"/>
      <c r="E233" s="62" t="s">
        <v>63</v>
      </c>
      <c r="F233" s="62" t="s">
        <v>1060</v>
      </c>
      <c r="G233" s="62">
        <v>20</v>
      </c>
      <c r="H233" s="95"/>
      <c r="I233" s="67"/>
      <c r="J233" s="62">
        <v>20</v>
      </c>
      <c r="K233" s="62"/>
      <c r="L233" s="62" t="s">
        <v>987</v>
      </c>
      <c r="M233" s="62" t="s">
        <v>1061</v>
      </c>
      <c r="N233" s="62" t="s">
        <v>1062</v>
      </c>
      <c r="O233" s="79">
        <v>43758</v>
      </c>
      <c r="P233" s="79">
        <v>43779</v>
      </c>
      <c r="Q233" s="79">
        <v>43819</v>
      </c>
      <c r="R233" s="79">
        <v>43829</v>
      </c>
      <c r="S233" s="99"/>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c r="HS233" s="82"/>
      <c r="HT233" s="82"/>
      <c r="HU233" s="82"/>
      <c r="HV233" s="82"/>
      <c r="HW233" s="82"/>
      <c r="HX233" s="82"/>
      <c r="HY233" s="82"/>
      <c r="HZ233" s="82"/>
      <c r="IA233" s="82"/>
      <c r="IB233" s="82"/>
      <c r="IC233" s="82"/>
      <c r="ID233" s="82"/>
      <c r="IE233" s="82"/>
      <c r="IF233" s="82"/>
      <c r="IG233" s="82"/>
      <c r="IH233" s="82"/>
      <c r="II233" s="82"/>
      <c r="IJ233" s="82"/>
      <c r="IK233" s="82"/>
      <c r="IL233" s="82"/>
      <c r="IM233" s="82"/>
      <c r="IN233" s="82"/>
      <c r="IO233" s="82"/>
      <c r="IP233" s="82"/>
      <c r="IQ233" s="82"/>
      <c r="IR233" s="82"/>
      <c r="IS233" s="82"/>
      <c r="IT233" s="82"/>
      <c r="IU233" s="82"/>
      <c r="IV233" s="82"/>
    </row>
    <row r="234" spans="1:256" s="11" customFormat="1" ht="93.75" customHeight="1">
      <c r="A234" s="67">
        <v>207</v>
      </c>
      <c r="B234" s="62" t="s">
        <v>1063</v>
      </c>
      <c r="C234" s="62" t="s">
        <v>1064</v>
      </c>
      <c r="D234" s="62"/>
      <c r="E234" s="62" t="s">
        <v>63</v>
      </c>
      <c r="F234" s="62" t="s">
        <v>992</v>
      </c>
      <c r="G234" s="62">
        <v>20</v>
      </c>
      <c r="H234" s="95"/>
      <c r="I234" s="67"/>
      <c r="J234" s="62">
        <v>20</v>
      </c>
      <c r="K234" s="62"/>
      <c r="L234" s="62" t="s">
        <v>987</v>
      </c>
      <c r="M234" s="62" t="s">
        <v>1065</v>
      </c>
      <c r="N234" s="62" t="s">
        <v>1066</v>
      </c>
      <c r="O234" s="79">
        <v>43758</v>
      </c>
      <c r="P234" s="79">
        <v>43779</v>
      </c>
      <c r="Q234" s="79">
        <v>43819</v>
      </c>
      <c r="R234" s="79">
        <v>43829</v>
      </c>
      <c r="S234" s="99"/>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c r="GM234" s="82"/>
      <c r="GN234" s="82"/>
      <c r="GO234" s="82"/>
      <c r="GP234" s="82"/>
      <c r="GQ234" s="82"/>
      <c r="GR234" s="82"/>
      <c r="GS234" s="82"/>
      <c r="GT234" s="82"/>
      <c r="GU234" s="82"/>
      <c r="GV234" s="82"/>
      <c r="GW234" s="82"/>
      <c r="GX234" s="82"/>
      <c r="GY234" s="82"/>
      <c r="GZ234" s="82"/>
      <c r="HA234" s="82"/>
      <c r="HB234" s="82"/>
      <c r="HC234" s="82"/>
      <c r="HD234" s="82"/>
      <c r="HE234" s="82"/>
      <c r="HF234" s="82"/>
      <c r="HG234" s="82"/>
      <c r="HH234" s="82"/>
      <c r="HI234" s="82"/>
      <c r="HJ234" s="82"/>
      <c r="HK234" s="82"/>
      <c r="HL234" s="82"/>
      <c r="HM234" s="82"/>
      <c r="HN234" s="82"/>
      <c r="HO234" s="82"/>
      <c r="HP234" s="82"/>
      <c r="HQ234" s="82"/>
      <c r="HR234" s="82"/>
      <c r="HS234" s="82"/>
      <c r="HT234" s="82"/>
      <c r="HU234" s="82"/>
      <c r="HV234" s="82"/>
      <c r="HW234" s="82"/>
      <c r="HX234" s="82"/>
      <c r="HY234" s="82"/>
      <c r="HZ234" s="82"/>
      <c r="IA234" s="82"/>
      <c r="IB234" s="82"/>
      <c r="IC234" s="82"/>
      <c r="ID234" s="82"/>
      <c r="IE234" s="82"/>
      <c r="IF234" s="82"/>
      <c r="IG234" s="82"/>
      <c r="IH234" s="82"/>
      <c r="II234" s="82"/>
      <c r="IJ234" s="82"/>
      <c r="IK234" s="82"/>
      <c r="IL234" s="82"/>
      <c r="IM234" s="82"/>
      <c r="IN234" s="82"/>
      <c r="IO234" s="82"/>
      <c r="IP234" s="82"/>
      <c r="IQ234" s="82"/>
      <c r="IR234" s="82"/>
      <c r="IS234" s="82"/>
      <c r="IT234" s="82"/>
      <c r="IU234" s="82"/>
      <c r="IV234" s="82"/>
    </row>
    <row r="235" spans="1:256" s="11" customFormat="1" ht="105" customHeight="1">
      <c r="A235" s="67">
        <v>208</v>
      </c>
      <c r="B235" s="62" t="s">
        <v>1067</v>
      </c>
      <c r="C235" s="62" t="s">
        <v>1068</v>
      </c>
      <c r="D235" s="62"/>
      <c r="E235" s="62" t="s">
        <v>63</v>
      </c>
      <c r="F235" s="62" t="s">
        <v>986</v>
      </c>
      <c r="G235" s="62">
        <v>20</v>
      </c>
      <c r="H235" s="95"/>
      <c r="I235" s="67"/>
      <c r="J235" s="62">
        <v>20</v>
      </c>
      <c r="K235" s="62"/>
      <c r="L235" s="62" t="s">
        <v>987</v>
      </c>
      <c r="M235" s="62" t="s">
        <v>1069</v>
      </c>
      <c r="N235" s="62" t="s">
        <v>1070</v>
      </c>
      <c r="O235" s="79">
        <v>43758</v>
      </c>
      <c r="P235" s="79">
        <v>43779</v>
      </c>
      <c r="Q235" s="79">
        <v>43819</v>
      </c>
      <c r="R235" s="79">
        <v>43829</v>
      </c>
      <c r="S235" s="99"/>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c r="HS235" s="82"/>
      <c r="HT235" s="82"/>
      <c r="HU235" s="82"/>
      <c r="HV235" s="82"/>
      <c r="HW235" s="82"/>
      <c r="HX235" s="82"/>
      <c r="HY235" s="82"/>
      <c r="HZ235" s="82"/>
      <c r="IA235" s="82"/>
      <c r="IB235" s="82"/>
      <c r="IC235" s="82"/>
      <c r="ID235" s="82"/>
      <c r="IE235" s="82"/>
      <c r="IF235" s="82"/>
      <c r="IG235" s="82"/>
      <c r="IH235" s="82"/>
      <c r="II235" s="82"/>
      <c r="IJ235" s="82"/>
      <c r="IK235" s="82"/>
      <c r="IL235" s="82"/>
      <c r="IM235" s="82"/>
      <c r="IN235" s="82"/>
      <c r="IO235" s="82"/>
      <c r="IP235" s="82"/>
      <c r="IQ235" s="82"/>
      <c r="IR235" s="82"/>
      <c r="IS235" s="82"/>
      <c r="IT235" s="82"/>
      <c r="IU235" s="82"/>
      <c r="IV235" s="82"/>
    </row>
    <row r="236" spans="1:256" s="11" customFormat="1" ht="105" customHeight="1">
      <c r="A236" s="67">
        <v>209</v>
      </c>
      <c r="B236" s="62" t="s">
        <v>1071</v>
      </c>
      <c r="C236" s="62" t="s">
        <v>1068</v>
      </c>
      <c r="D236" s="62"/>
      <c r="E236" s="62" t="s">
        <v>63</v>
      </c>
      <c r="F236" s="62" t="s">
        <v>1002</v>
      </c>
      <c r="G236" s="62">
        <v>20</v>
      </c>
      <c r="H236" s="95"/>
      <c r="I236" s="67"/>
      <c r="J236" s="62">
        <v>20</v>
      </c>
      <c r="K236" s="62"/>
      <c r="L236" s="62" t="s">
        <v>987</v>
      </c>
      <c r="M236" s="62" t="s">
        <v>1072</v>
      </c>
      <c r="N236" s="62" t="s">
        <v>1073</v>
      </c>
      <c r="O236" s="79">
        <v>43758</v>
      </c>
      <c r="P236" s="79">
        <v>43779</v>
      </c>
      <c r="Q236" s="79">
        <v>43819</v>
      </c>
      <c r="R236" s="79">
        <v>43829</v>
      </c>
      <c r="S236" s="99"/>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c r="GM236" s="82"/>
      <c r="GN236" s="82"/>
      <c r="GO236" s="82"/>
      <c r="GP236" s="82"/>
      <c r="GQ236" s="82"/>
      <c r="GR236" s="82"/>
      <c r="GS236" s="82"/>
      <c r="GT236" s="82"/>
      <c r="GU236" s="82"/>
      <c r="GV236" s="82"/>
      <c r="GW236" s="82"/>
      <c r="GX236" s="82"/>
      <c r="GY236" s="82"/>
      <c r="GZ236" s="82"/>
      <c r="HA236" s="82"/>
      <c r="HB236" s="82"/>
      <c r="HC236" s="82"/>
      <c r="HD236" s="82"/>
      <c r="HE236" s="82"/>
      <c r="HF236" s="82"/>
      <c r="HG236" s="82"/>
      <c r="HH236" s="82"/>
      <c r="HI236" s="82"/>
      <c r="HJ236" s="82"/>
      <c r="HK236" s="82"/>
      <c r="HL236" s="82"/>
      <c r="HM236" s="82"/>
      <c r="HN236" s="82"/>
      <c r="HO236" s="82"/>
      <c r="HP236" s="82"/>
      <c r="HQ236" s="82"/>
      <c r="HR236" s="82"/>
      <c r="HS236" s="82"/>
      <c r="HT236" s="82"/>
      <c r="HU236" s="82"/>
      <c r="HV236" s="82"/>
      <c r="HW236" s="82"/>
      <c r="HX236" s="82"/>
      <c r="HY236" s="82"/>
      <c r="HZ236" s="82"/>
      <c r="IA236" s="82"/>
      <c r="IB236" s="82"/>
      <c r="IC236" s="82"/>
      <c r="ID236" s="82"/>
      <c r="IE236" s="82"/>
      <c r="IF236" s="82"/>
      <c r="IG236" s="82"/>
      <c r="IH236" s="82"/>
      <c r="II236" s="82"/>
      <c r="IJ236" s="82"/>
      <c r="IK236" s="82"/>
      <c r="IL236" s="82"/>
      <c r="IM236" s="82"/>
      <c r="IN236" s="82"/>
      <c r="IO236" s="82"/>
      <c r="IP236" s="82"/>
      <c r="IQ236" s="82"/>
      <c r="IR236" s="82"/>
      <c r="IS236" s="82"/>
      <c r="IT236" s="82"/>
      <c r="IU236" s="82"/>
      <c r="IV236" s="82"/>
    </row>
    <row r="237" spans="1:256" s="11" customFormat="1" ht="105.75" customHeight="1">
      <c r="A237" s="67">
        <v>210</v>
      </c>
      <c r="B237" s="62" t="s">
        <v>1074</v>
      </c>
      <c r="C237" s="62" t="s">
        <v>1068</v>
      </c>
      <c r="D237" s="62"/>
      <c r="E237" s="62" t="s">
        <v>63</v>
      </c>
      <c r="F237" s="62" t="s">
        <v>1075</v>
      </c>
      <c r="G237" s="62">
        <v>20</v>
      </c>
      <c r="H237" s="95"/>
      <c r="I237" s="67"/>
      <c r="J237" s="62">
        <v>20</v>
      </c>
      <c r="K237" s="62"/>
      <c r="L237" s="62" t="s">
        <v>987</v>
      </c>
      <c r="M237" s="62" t="s">
        <v>1076</v>
      </c>
      <c r="N237" s="62" t="s">
        <v>1077</v>
      </c>
      <c r="O237" s="79">
        <v>43758</v>
      </c>
      <c r="P237" s="79">
        <v>43779</v>
      </c>
      <c r="Q237" s="79">
        <v>43819</v>
      </c>
      <c r="R237" s="79">
        <v>43829</v>
      </c>
      <c r="S237" s="99"/>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c r="GM237" s="82"/>
      <c r="GN237" s="82"/>
      <c r="GO237" s="82"/>
      <c r="GP237" s="82"/>
      <c r="GQ237" s="82"/>
      <c r="GR237" s="82"/>
      <c r="GS237" s="82"/>
      <c r="GT237" s="82"/>
      <c r="GU237" s="82"/>
      <c r="GV237" s="82"/>
      <c r="GW237" s="82"/>
      <c r="GX237" s="82"/>
      <c r="GY237" s="82"/>
      <c r="GZ237" s="82"/>
      <c r="HA237" s="82"/>
      <c r="HB237" s="82"/>
      <c r="HC237" s="82"/>
      <c r="HD237" s="82"/>
      <c r="HE237" s="82"/>
      <c r="HF237" s="82"/>
      <c r="HG237" s="82"/>
      <c r="HH237" s="82"/>
      <c r="HI237" s="82"/>
      <c r="HJ237" s="82"/>
      <c r="HK237" s="82"/>
      <c r="HL237" s="82"/>
      <c r="HM237" s="82"/>
      <c r="HN237" s="82"/>
      <c r="HO237" s="82"/>
      <c r="HP237" s="82"/>
      <c r="HQ237" s="82"/>
      <c r="HR237" s="82"/>
      <c r="HS237" s="82"/>
      <c r="HT237" s="82"/>
      <c r="HU237" s="82"/>
      <c r="HV237" s="82"/>
      <c r="HW237" s="82"/>
      <c r="HX237" s="82"/>
      <c r="HY237" s="82"/>
      <c r="HZ237" s="82"/>
      <c r="IA237" s="82"/>
      <c r="IB237" s="82"/>
      <c r="IC237" s="82"/>
      <c r="ID237" s="82"/>
      <c r="IE237" s="82"/>
      <c r="IF237" s="82"/>
      <c r="IG237" s="82"/>
      <c r="IH237" s="82"/>
      <c r="II237" s="82"/>
      <c r="IJ237" s="82"/>
      <c r="IK237" s="82"/>
      <c r="IL237" s="82"/>
      <c r="IM237" s="82"/>
      <c r="IN237" s="82"/>
      <c r="IO237" s="82"/>
      <c r="IP237" s="82"/>
      <c r="IQ237" s="82"/>
      <c r="IR237" s="82"/>
      <c r="IS237" s="82"/>
      <c r="IT237" s="82"/>
      <c r="IU237" s="82"/>
      <c r="IV237" s="82"/>
    </row>
    <row r="238" spans="1:256" s="11" customFormat="1" ht="118.5" customHeight="1">
      <c r="A238" s="67">
        <v>211</v>
      </c>
      <c r="B238" s="62" t="s">
        <v>1078</v>
      </c>
      <c r="C238" s="62" t="s">
        <v>1079</v>
      </c>
      <c r="D238" s="62"/>
      <c r="E238" s="62" t="s">
        <v>63</v>
      </c>
      <c r="F238" s="62" t="s">
        <v>1080</v>
      </c>
      <c r="G238" s="62">
        <v>50</v>
      </c>
      <c r="H238" s="95"/>
      <c r="I238" s="67"/>
      <c r="J238" s="62">
        <v>50</v>
      </c>
      <c r="K238" s="62"/>
      <c r="L238" s="62" t="s">
        <v>987</v>
      </c>
      <c r="M238" s="62" t="s">
        <v>1081</v>
      </c>
      <c r="N238" s="62" t="s">
        <v>1082</v>
      </c>
      <c r="O238" s="79">
        <v>43758</v>
      </c>
      <c r="P238" s="79">
        <v>43779</v>
      </c>
      <c r="Q238" s="79">
        <v>43819</v>
      </c>
      <c r="R238" s="79">
        <v>43829</v>
      </c>
      <c r="S238" s="99"/>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c r="GM238" s="82"/>
      <c r="GN238" s="82"/>
      <c r="GO238" s="82"/>
      <c r="GP238" s="82"/>
      <c r="GQ238" s="82"/>
      <c r="GR238" s="82"/>
      <c r="GS238" s="82"/>
      <c r="GT238" s="82"/>
      <c r="GU238" s="82"/>
      <c r="GV238" s="82"/>
      <c r="GW238" s="82"/>
      <c r="GX238" s="82"/>
      <c r="GY238" s="82"/>
      <c r="GZ238" s="82"/>
      <c r="HA238" s="82"/>
      <c r="HB238" s="82"/>
      <c r="HC238" s="82"/>
      <c r="HD238" s="82"/>
      <c r="HE238" s="82"/>
      <c r="HF238" s="82"/>
      <c r="HG238" s="82"/>
      <c r="HH238" s="82"/>
      <c r="HI238" s="82"/>
      <c r="HJ238" s="82"/>
      <c r="HK238" s="82"/>
      <c r="HL238" s="82"/>
      <c r="HM238" s="82"/>
      <c r="HN238" s="82"/>
      <c r="HO238" s="82"/>
      <c r="HP238" s="82"/>
      <c r="HQ238" s="82"/>
      <c r="HR238" s="82"/>
      <c r="HS238" s="82"/>
      <c r="HT238" s="82"/>
      <c r="HU238" s="82"/>
      <c r="HV238" s="82"/>
      <c r="HW238" s="82"/>
      <c r="HX238" s="82"/>
      <c r="HY238" s="82"/>
      <c r="HZ238" s="82"/>
      <c r="IA238" s="82"/>
      <c r="IB238" s="82"/>
      <c r="IC238" s="82"/>
      <c r="ID238" s="82"/>
      <c r="IE238" s="82"/>
      <c r="IF238" s="82"/>
      <c r="IG238" s="82"/>
      <c r="IH238" s="82"/>
      <c r="II238" s="82"/>
      <c r="IJ238" s="82"/>
      <c r="IK238" s="82"/>
      <c r="IL238" s="82"/>
      <c r="IM238" s="82"/>
      <c r="IN238" s="82"/>
      <c r="IO238" s="82"/>
      <c r="IP238" s="82"/>
      <c r="IQ238" s="82"/>
      <c r="IR238" s="82"/>
      <c r="IS238" s="82"/>
      <c r="IT238" s="82"/>
      <c r="IU238" s="82"/>
      <c r="IV238" s="82"/>
    </row>
    <row r="239" spans="1:256" s="11" customFormat="1" ht="102.75" customHeight="1">
      <c r="A239" s="67">
        <v>212</v>
      </c>
      <c r="B239" s="62" t="s">
        <v>1083</v>
      </c>
      <c r="C239" s="62" t="s">
        <v>1084</v>
      </c>
      <c r="D239" s="62"/>
      <c r="E239" s="62" t="s">
        <v>330</v>
      </c>
      <c r="F239" s="62" t="s">
        <v>1085</v>
      </c>
      <c r="G239" s="62">
        <v>20</v>
      </c>
      <c r="H239" s="95"/>
      <c r="I239" s="67"/>
      <c r="J239" s="62">
        <v>20</v>
      </c>
      <c r="K239" s="62"/>
      <c r="L239" s="62" t="s">
        <v>837</v>
      </c>
      <c r="M239" s="62" t="s">
        <v>1086</v>
      </c>
      <c r="N239" s="62" t="s">
        <v>1087</v>
      </c>
      <c r="O239" s="79">
        <v>43758</v>
      </c>
      <c r="P239" s="79">
        <v>43779</v>
      </c>
      <c r="Q239" s="79">
        <v>43819</v>
      </c>
      <c r="R239" s="79">
        <v>43829</v>
      </c>
      <c r="S239" s="99"/>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c r="GM239" s="82"/>
      <c r="GN239" s="82"/>
      <c r="GO239" s="82"/>
      <c r="GP239" s="82"/>
      <c r="GQ239" s="82"/>
      <c r="GR239" s="82"/>
      <c r="GS239" s="82"/>
      <c r="GT239" s="82"/>
      <c r="GU239" s="82"/>
      <c r="GV239" s="82"/>
      <c r="GW239" s="82"/>
      <c r="GX239" s="82"/>
      <c r="GY239" s="82"/>
      <c r="GZ239" s="82"/>
      <c r="HA239" s="82"/>
      <c r="HB239" s="82"/>
      <c r="HC239" s="82"/>
      <c r="HD239" s="82"/>
      <c r="HE239" s="82"/>
      <c r="HF239" s="82"/>
      <c r="HG239" s="82"/>
      <c r="HH239" s="82"/>
      <c r="HI239" s="82"/>
      <c r="HJ239" s="82"/>
      <c r="HK239" s="82"/>
      <c r="HL239" s="82"/>
      <c r="HM239" s="82"/>
      <c r="HN239" s="82"/>
      <c r="HO239" s="82"/>
      <c r="HP239" s="82"/>
      <c r="HQ239" s="82"/>
      <c r="HR239" s="82"/>
      <c r="HS239" s="82"/>
      <c r="HT239" s="82"/>
      <c r="HU239" s="82"/>
      <c r="HV239" s="82"/>
      <c r="HW239" s="82"/>
      <c r="HX239" s="82"/>
      <c r="HY239" s="82"/>
      <c r="HZ239" s="82"/>
      <c r="IA239" s="82"/>
      <c r="IB239" s="82"/>
      <c r="IC239" s="82"/>
      <c r="ID239" s="82"/>
      <c r="IE239" s="82"/>
      <c r="IF239" s="82"/>
      <c r="IG239" s="82"/>
      <c r="IH239" s="82"/>
      <c r="II239" s="82"/>
      <c r="IJ239" s="82"/>
      <c r="IK239" s="82"/>
      <c r="IL239" s="82"/>
      <c r="IM239" s="82"/>
      <c r="IN239" s="82"/>
      <c r="IO239" s="82"/>
      <c r="IP239" s="82"/>
      <c r="IQ239" s="82"/>
      <c r="IR239" s="82"/>
      <c r="IS239" s="82"/>
      <c r="IT239" s="82"/>
      <c r="IU239" s="82"/>
      <c r="IV239" s="82"/>
    </row>
    <row r="240" spans="1:256" s="11" customFormat="1" ht="90.75" customHeight="1">
      <c r="A240" s="67">
        <v>213</v>
      </c>
      <c r="B240" s="62" t="s">
        <v>1088</v>
      </c>
      <c r="C240" s="62" t="s">
        <v>1089</v>
      </c>
      <c r="D240" s="62"/>
      <c r="E240" s="62" t="s">
        <v>330</v>
      </c>
      <c r="F240" s="62" t="s">
        <v>1090</v>
      </c>
      <c r="G240" s="62">
        <v>20</v>
      </c>
      <c r="H240" s="95"/>
      <c r="I240" s="67"/>
      <c r="J240" s="62">
        <v>20</v>
      </c>
      <c r="K240" s="62"/>
      <c r="L240" s="62" t="s">
        <v>837</v>
      </c>
      <c r="M240" s="62" t="s">
        <v>1091</v>
      </c>
      <c r="N240" s="62" t="s">
        <v>1092</v>
      </c>
      <c r="O240" s="79">
        <v>43758</v>
      </c>
      <c r="P240" s="79">
        <v>43779</v>
      </c>
      <c r="Q240" s="79">
        <v>43819</v>
      </c>
      <c r="R240" s="79">
        <v>43829</v>
      </c>
      <c r="S240" s="99"/>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c r="GM240" s="82"/>
      <c r="GN240" s="82"/>
      <c r="GO240" s="82"/>
      <c r="GP240" s="82"/>
      <c r="GQ240" s="82"/>
      <c r="GR240" s="82"/>
      <c r="GS240" s="82"/>
      <c r="GT240" s="82"/>
      <c r="GU240" s="82"/>
      <c r="GV240" s="82"/>
      <c r="GW240" s="82"/>
      <c r="GX240" s="82"/>
      <c r="GY240" s="82"/>
      <c r="GZ240" s="82"/>
      <c r="HA240" s="82"/>
      <c r="HB240" s="82"/>
      <c r="HC240" s="82"/>
      <c r="HD240" s="82"/>
      <c r="HE240" s="82"/>
      <c r="HF240" s="82"/>
      <c r="HG240" s="82"/>
      <c r="HH240" s="82"/>
      <c r="HI240" s="82"/>
      <c r="HJ240" s="82"/>
      <c r="HK240" s="82"/>
      <c r="HL240" s="82"/>
      <c r="HM240" s="82"/>
      <c r="HN240" s="82"/>
      <c r="HO240" s="82"/>
      <c r="HP240" s="82"/>
      <c r="HQ240" s="82"/>
      <c r="HR240" s="82"/>
      <c r="HS240" s="82"/>
      <c r="HT240" s="82"/>
      <c r="HU240" s="82"/>
      <c r="HV240" s="82"/>
      <c r="HW240" s="82"/>
      <c r="HX240" s="82"/>
      <c r="HY240" s="82"/>
      <c r="HZ240" s="82"/>
      <c r="IA240" s="82"/>
      <c r="IB240" s="82"/>
      <c r="IC240" s="82"/>
      <c r="ID240" s="82"/>
      <c r="IE240" s="82"/>
      <c r="IF240" s="82"/>
      <c r="IG240" s="82"/>
      <c r="IH240" s="82"/>
      <c r="II240" s="82"/>
      <c r="IJ240" s="82"/>
      <c r="IK240" s="82"/>
      <c r="IL240" s="82"/>
      <c r="IM240" s="82"/>
      <c r="IN240" s="82"/>
      <c r="IO240" s="82"/>
      <c r="IP240" s="82"/>
      <c r="IQ240" s="82"/>
      <c r="IR240" s="82"/>
      <c r="IS240" s="82"/>
      <c r="IT240" s="82"/>
      <c r="IU240" s="82"/>
      <c r="IV240" s="82"/>
    </row>
    <row r="241" spans="1:256" s="11" customFormat="1" ht="96.75" customHeight="1">
      <c r="A241" s="67">
        <v>214</v>
      </c>
      <c r="B241" s="62" t="s">
        <v>1093</v>
      </c>
      <c r="C241" s="62" t="s">
        <v>1094</v>
      </c>
      <c r="D241" s="62"/>
      <c r="E241" s="62" t="s">
        <v>330</v>
      </c>
      <c r="F241" s="62" t="s">
        <v>1095</v>
      </c>
      <c r="G241" s="62">
        <v>20</v>
      </c>
      <c r="H241" s="95"/>
      <c r="I241" s="67"/>
      <c r="J241" s="62">
        <v>20</v>
      </c>
      <c r="K241" s="62"/>
      <c r="L241" s="62" t="s">
        <v>837</v>
      </c>
      <c r="M241" s="62" t="s">
        <v>1091</v>
      </c>
      <c r="N241" s="62" t="s">
        <v>1096</v>
      </c>
      <c r="O241" s="79">
        <v>43758</v>
      </c>
      <c r="P241" s="79">
        <v>43779</v>
      </c>
      <c r="Q241" s="79">
        <v>43819</v>
      </c>
      <c r="R241" s="79">
        <v>43829</v>
      </c>
      <c r="S241" s="99"/>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c r="CY241" s="82"/>
      <c r="CZ241" s="82"/>
      <c r="DA241" s="82"/>
      <c r="DB241" s="82"/>
      <c r="DC241" s="82"/>
      <c r="DD241" s="82"/>
      <c r="DE241" s="82"/>
      <c r="DF241" s="82"/>
      <c r="DG241" s="82"/>
      <c r="DH241" s="82"/>
      <c r="DI241" s="82"/>
      <c r="DJ241" s="82"/>
      <c r="DK241" s="82"/>
      <c r="DL241" s="82"/>
      <c r="DM241" s="82"/>
      <c r="DN241" s="82"/>
      <c r="DO241" s="82"/>
      <c r="DP241" s="82"/>
      <c r="DQ241" s="82"/>
      <c r="DR241" s="82"/>
      <c r="DS241" s="82"/>
      <c r="DT241" s="82"/>
      <c r="DU241" s="82"/>
      <c r="DV241" s="82"/>
      <c r="DW241" s="82"/>
      <c r="DX241" s="82"/>
      <c r="DY241" s="82"/>
      <c r="DZ241" s="82"/>
      <c r="EA241" s="82"/>
      <c r="EB241" s="82"/>
      <c r="EC241" s="82"/>
      <c r="ED241" s="82"/>
      <c r="EE241" s="82"/>
      <c r="EF241" s="82"/>
      <c r="EG241" s="82"/>
      <c r="EH241" s="82"/>
      <c r="EI241" s="82"/>
      <c r="EJ241" s="82"/>
      <c r="EK241" s="82"/>
      <c r="EL241" s="82"/>
      <c r="EM241" s="82"/>
      <c r="EN241" s="82"/>
      <c r="EO241" s="82"/>
      <c r="EP241" s="82"/>
      <c r="EQ241" s="82"/>
      <c r="ER241" s="82"/>
      <c r="ES241" s="82"/>
      <c r="ET241" s="82"/>
      <c r="EU241" s="82"/>
      <c r="EV241" s="82"/>
      <c r="EW241" s="82"/>
      <c r="EX241" s="82"/>
      <c r="EY241" s="82"/>
      <c r="EZ241" s="82"/>
      <c r="FA241" s="82"/>
      <c r="FB241" s="82"/>
      <c r="FC241" s="82"/>
      <c r="FD241" s="82"/>
      <c r="FE241" s="82"/>
      <c r="FF241" s="82"/>
      <c r="FG241" s="82"/>
      <c r="FH241" s="82"/>
      <c r="FI241" s="82"/>
      <c r="FJ241" s="82"/>
      <c r="FK241" s="82"/>
      <c r="FL241" s="82"/>
      <c r="FM241" s="82"/>
      <c r="FN241" s="82"/>
      <c r="FO241" s="82"/>
      <c r="FP241" s="82"/>
      <c r="FQ241" s="82"/>
      <c r="FR241" s="82"/>
      <c r="FS241" s="82"/>
      <c r="FT241" s="82"/>
      <c r="FU241" s="82"/>
      <c r="FV241" s="82"/>
      <c r="FW241" s="82"/>
      <c r="FX241" s="82"/>
      <c r="FY241" s="82"/>
      <c r="FZ241" s="82"/>
      <c r="GA241" s="82"/>
      <c r="GB241" s="82"/>
      <c r="GC241" s="82"/>
      <c r="GD241" s="82"/>
      <c r="GE241" s="82"/>
      <c r="GF241" s="82"/>
      <c r="GG241" s="82"/>
      <c r="GH241" s="82"/>
      <c r="GI241" s="82"/>
      <c r="GJ241" s="82"/>
      <c r="GK241" s="82"/>
      <c r="GL241" s="82"/>
      <c r="GM241" s="82"/>
      <c r="GN241" s="82"/>
      <c r="GO241" s="82"/>
      <c r="GP241" s="82"/>
      <c r="GQ241" s="82"/>
      <c r="GR241" s="82"/>
      <c r="GS241" s="82"/>
      <c r="GT241" s="82"/>
      <c r="GU241" s="82"/>
      <c r="GV241" s="82"/>
      <c r="GW241" s="82"/>
      <c r="GX241" s="82"/>
      <c r="GY241" s="82"/>
      <c r="GZ241" s="82"/>
      <c r="HA241" s="82"/>
      <c r="HB241" s="82"/>
      <c r="HC241" s="82"/>
      <c r="HD241" s="82"/>
      <c r="HE241" s="82"/>
      <c r="HF241" s="82"/>
      <c r="HG241" s="82"/>
      <c r="HH241" s="82"/>
      <c r="HI241" s="82"/>
      <c r="HJ241" s="82"/>
      <c r="HK241" s="82"/>
      <c r="HL241" s="82"/>
      <c r="HM241" s="82"/>
      <c r="HN241" s="82"/>
      <c r="HO241" s="82"/>
      <c r="HP241" s="82"/>
      <c r="HQ241" s="82"/>
      <c r="HR241" s="82"/>
      <c r="HS241" s="82"/>
      <c r="HT241" s="82"/>
      <c r="HU241" s="82"/>
      <c r="HV241" s="82"/>
      <c r="HW241" s="82"/>
      <c r="HX241" s="82"/>
      <c r="HY241" s="82"/>
      <c r="HZ241" s="82"/>
      <c r="IA241" s="82"/>
      <c r="IB241" s="82"/>
      <c r="IC241" s="82"/>
      <c r="ID241" s="82"/>
      <c r="IE241" s="82"/>
      <c r="IF241" s="82"/>
      <c r="IG241" s="82"/>
      <c r="IH241" s="82"/>
      <c r="II241" s="82"/>
      <c r="IJ241" s="82"/>
      <c r="IK241" s="82"/>
      <c r="IL241" s="82"/>
      <c r="IM241" s="82"/>
      <c r="IN241" s="82"/>
      <c r="IO241" s="82"/>
      <c r="IP241" s="82"/>
      <c r="IQ241" s="82"/>
      <c r="IR241" s="82"/>
      <c r="IS241" s="82"/>
      <c r="IT241" s="82"/>
      <c r="IU241" s="82"/>
      <c r="IV241" s="82"/>
    </row>
    <row r="242" spans="1:256" s="11" customFormat="1" ht="111" customHeight="1">
      <c r="A242" s="67">
        <v>215</v>
      </c>
      <c r="B242" s="62" t="s">
        <v>1097</v>
      </c>
      <c r="C242" s="62" t="s">
        <v>1098</v>
      </c>
      <c r="D242" s="62"/>
      <c r="E242" s="62" t="s">
        <v>127</v>
      </c>
      <c r="F242" s="62" t="s">
        <v>1099</v>
      </c>
      <c r="G242" s="62">
        <v>20</v>
      </c>
      <c r="H242" s="95"/>
      <c r="I242" s="67"/>
      <c r="J242" s="62">
        <v>20</v>
      </c>
      <c r="K242" s="62"/>
      <c r="L242" s="62" t="s">
        <v>972</v>
      </c>
      <c r="M242" s="62" t="s">
        <v>1100</v>
      </c>
      <c r="N242" s="62" t="s">
        <v>1101</v>
      </c>
      <c r="O242" s="79">
        <v>43758</v>
      </c>
      <c r="P242" s="79">
        <v>43779</v>
      </c>
      <c r="Q242" s="79">
        <v>43819</v>
      </c>
      <c r="R242" s="79">
        <v>43829</v>
      </c>
      <c r="S242" s="99"/>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c r="CY242" s="82"/>
      <c r="CZ242" s="82"/>
      <c r="DA242" s="82"/>
      <c r="DB242" s="82"/>
      <c r="DC242" s="82"/>
      <c r="DD242" s="82"/>
      <c r="DE242" s="82"/>
      <c r="DF242" s="82"/>
      <c r="DG242" s="82"/>
      <c r="DH242" s="82"/>
      <c r="DI242" s="82"/>
      <c r="DJ242" s="82"/>
      <c r="DK242" s="82"/>
      <c r="DL242" s="82"/>
      <c r="DM242" s="82"/>
      <c r="DN242" s="82"/>
      <c r="DO242" s="82"/>
      <c r="DP242" s="82"/>
      <c r="DQ242" s="82"/>
      <c r="DR242" s="82"/>
      <c r="DS242" s="82"/>
      <c r="DT242" s="82"/>
      <c r="DU242" s="82"/>
      <c r="DV242" s="82"/>
      <c r="DW242" s="82"/>
      <c r="DX242" s="82"/>
      <c r="DY242" s="82"/>
      <c r="DZ242" s="82"/>
      <c r="EA242" s="82"/>
      <c r="EB242" s="82"/>
      <c r="EC242" s="82"/>
      <c r="ED242" s="82"/>
      <c r="EE242" s="82"/>
      <c r="EF242" s="82"/>
      <c r="EG242" s="82"/>
      <c r="EH242" s="82"/>
      <c r="EI242" s="82"/>
      <c r="EJ242" s="82"/>
      <c r="EK242" s="82"/>
      <c r="EL242" s="82"/>
      <c r="EM242" s="82"/>
      <c r="EN242" s="82"/>
      <c r="EO242" s="82"/>
      <c r="EP242" s="82"/>
      <c r="EQ242" s="82"/>
      <c r="ER242" s="82"/>
      <c r="ES242" s="82"/>
      <c r="ET242" s="82"/>
      <c r="EU242" s="82"/>
      <c r="EV242" s="82"/>
      <c r="EW242" s="82"/>
      <c r="EX242" s="82"/>
      <c r="EY242" s="82"/>
      <c r="EZ242" s="82"/>
      <c r="FA242" s="82"/>
      <c r="FB242" s="82"/>
      <c r="FC242" s="82"/>
      <c r="FD242" s="82"/>
      <c r="FE242" s="82"/>
      <c r="FF242" s="82"/>
      <c r="FG242" s="82"/>
      <c r="FH242" s="82"/>
      <c r="FI242" s="82"/>
      <c r="FJ242" s="82"/>
      <c r="FK242" s="82"/>
      <c r="FL242" s="82"/>
      <c r="FM242" s="82"/>
      <c r="FN242" s="82"/>
      <c r="FO242" s="82"/>
      <c r="FP242" s="82"/>
      <c r="FQ242" s="82"/>
      <c r="FR242" s="82"/>
      <c r="FS242" s="82"/>
      <c r="FT242" s="82"/>
      <c r="FU242" s="82"/>
      <c r="FV242" s="82"/>
      <c r="FW242" s="82"/>
      <c r="FX242" s="82"/>
      <c r="FY242" s="82"/>
      <c r="FZ242" s="82"/>
      <c r="GA242" s="82"/>
      <c r="GB242" s="82"/>
      <c r="GC242" s="82"/>
      <c r="GD242" s="82"/>
      <c r="GE242" s="82"/>
      <c r="GF242" s="82"/>
      <c r="GG242" s="82"/>
      <c r="GH242" s="82"/>
      <c r="GI242" s="82"/>
      <c r="GJ242" s="82"/>
      <c r="GK242" s="82"/>
      <c r="GL242" s="82"/>
      <c r="GM242" s="82"/>
      <c r="GN242" s="82"/>
      <c r="GO242" s="82"/>
      <c r="GP242" s="82"/>
      <c r="GQ242" s="82"/>
      <c r="GR242" s="82"/>
      <c r="GS242" s="82"/>
      <c r="GT242" s="82"/>
      <c r="GU242" s="82"/>
      <c r="GV242" s="82"/>
      <c r="GW242" s="82"/>
      <c r="GX242" s="82"/>
      <c r="GY242" s="82"/>
      <c r="GZ242" s="82"/>
      <c r="HA242" s="82"/>
      <c r="HB242" s="82"/>
      <c r="HC242" s="82"/>
      <c r="HD242" s="82"/>
      <c r="HE242" s="82"/>
      <c r="HF242" s="82"/>
      <c r="HG242" s="82"/>
      <c r="HH242" s="82"/>
      <c r="HI242" s="82"/>
      <c r="HJ242" s="82"/>
      <c r="HK242" s="82"/>
      <c r="HL242" s="82"/>
      <c r="HM242" s="82"/>
      <c r="HN242" s="82"/>
      <c r="HO242" s="82"/>
      <c r="HP242" s="82"/>
      <c r="HQ242" s="82"/>
      <c r="HR242" s="82"/>
      <c r="HS242" s="82"/>
      <c r="HT242" s="82"/>
      <c r="HU242" s="82"/>
      <c r="HV242" s="82"/>
      <c r="HW242" s="82"/>
      <c r="HX242" s="82"/>
      <c r="HY242" s="82"/>
      <c r="HZ242" s="82"/>
      <c r="IA242" s="82"/>
      <c r="IB242" s="82"/>
      <c r="IC242" s="82"/>
      <c r="ID242" s="82"/>
      <c r="IE242" s="82"/>
      <c r="IF242" s="82"/>
      <c r="IG242" s="82"/>
      <c r="IH242" s="82"/>
      <c r="II242" s="82"/>
      <c r="IJ242" s="82"/>
      <c r="IK242" s="82"/>
      <c r="IL242" s="82"/>
      <c r="IM242" s="82"/>
      <c r="IN242" s="82"/>
      <c r="IO242" s="82"/>
      <c r="IP242" s="82"/>
      <c r="IQ242" s="82"/>
      <c r="IR242" s="82"/>
      <c r="IS242" s="82"/>
      <c r="IT242" s="82"/>
      <c r="IU242" s="82"/>
      <c r="IV242" s="82"/>
    </row>
    <row r="243" spans="1:256" s="11" customFormat="1" ht="108" customHeight="1">
      <c r="A243" s="67">
        <v>216</v>
      </c>
      <c r="B243" s="62" t="s">
        <v>1102</v>
      </c>
      <c r="C243" s="62" t="s">
        <v>1098</v>
      </c>
      <c r="D243" s="62"/>
      <c r="E243" s="62" t="s">
        <v>127</v>
      </c>
      <c r="F243" s="62" t="s">
        <v>1103</v>
      </c>
      <c r="G243" s="62">
        <v>20</v>
      </c>
      <c r="H243" s="95"/>
      <c r="I243" s="67"/>
      <c r="J243" s="62">
        <v>20</v>
      </c>
      <c r="K243" s="62"/>
      <c r="L243" s="62" t="s">
        <v>972</v>
      </c>
      <c r="M243" s="62" t="s">
        <v>1104</v>
      </c>
      <c r="N243" s="62" t="s">
        <v>1105</v>
      </c>
      <c r="O243" s="79">
        <v>43758</v>
      </c>
      <c r="P243" s="79">
        <v>43779</v>
      </c>
      <c r="Q243" s="79">
        <v>43819</v>
      </c>
      <c r="R243" s="79">
        <v>43829</v>
      </c>
      <c r="S243" s="99"/>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82"/>
      <c r="CA243" s="82"/>
      <c r="CB243" s="82"/>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c r="CY243" s="82"/>
      <c r="CZ243" s="82"/>
      <c r="DA243" s="82"/>
      <c r="DB243" s="82"/>
      <c r="DC243" s="82"/>
      <c r="DD243" s="82"/>
      <c r="DE243" s="82"/>
      <c r="DF243" s="82"/>
      <c r="DG243" s="82"/>
      <c r="DH243" s="82"/>
      <c r="DI243" s="82"/>
      <c r="DJ243" s="82"/>
      <c r="DK243" s="82"/>
      <c r="DL243" s="82"/>
      <c r="DM243" s="82"/>
      <c r="DN243" s="82"/>
      <c r="DO243" s="82"/>
      <c r="DP243" s="82"/>
      <c r="DQ243" s="82"/>
      <c r="DR243" s="82"/>
      <c r="DS243" s="82"/>
      <c r="DT243" s="82"/>
      <c r="DU243" s="82"/>
      <c r="DV243" s="82"/>
      <c r="DW243" s="82"/>
      <c r="DX243" s="82"/>
      <c r="DY243" s="82"/>
      <c r="DZ243" s="82"/>
      <c r="EA243" s="82"/>
      <c r="EB243" s="82"/>
      <c r="EC243" s="82"/>
      <c r="ED243" s="82"/>
      <c r="EE243" s="82"/>
      <c r="EF243" s="82"/>
      <c r="EG243" s="82"/>
      <c r="EH243" s="82"/>
      <c r="EI243" s="82"/>
      <c r="EJ243" s="82"/>
      <c r="EK243" s="82"/>
      <c r="EL243" s="82"/>
      <c r="EM243" s="82"/>
      <c r="EN243" s="82"/>
      <c r="EO243" s="82"/>
      <c r="EP243" s="82"/>
      <c r="EQ243" s="82"/>
      <c r="ER243" s="82"/>
      <c r="ES243" s="82"/>
      <c r="ET243" s="82"/>
      <c r="EU243" s="82"/>
      <c r="EV243" s="82"/>
      <c r="EW243" s="82"/>
      <c r="EX243" s="82"/>
      <c r="EY243" s="82"/>
      <c r="EZ243" s="82"/>
      <c r="FA243" s="82"/>
      <c r="FB243" s="82"/>
      <c r="FC243" s="82"/>
      <c r="FD243" s="82"/>
      <c r="FE243" s="82"/>
      <c r="FF243" s="82"/>
      <c r="FG243" s="82"/>
      <c r="FH243" s="82"/>
      <c r="FI243" s="82"/>
      <c r="FJ243" s="82"/>
      <c r="FK243" s="82"/>
      <c r="FL243" s="82"/>
      <c r="FM243" s="82"/>
      <c r="FN243" s="82"/>
      <c r="FO243" s="82"/>
      <c r="FP243" s="82"/>
      <c r="FQ243" s="82"/>
      <c r="FR243" s="82"/>
      <c r="FS243" s="82"/>
      <c r="FT243" s="82"/>
      <c r="FU243" s="82"/>
      <c r="FV243" s="82"/>
      <c r="FW243" s="82"/>
      <c r="FX243" s="82"/>
      <c r="FY243" s="82"/>
      <c r="FZ243" s="82"/>
      <c r="GA243" s="82"/>
      <c r="GB243" s="82"/>
      <c r="GC243" s="82"/>
      <c r="GD243" s="82"/>
      <c r="GE243" s="82"/>
      <c r="GF243" s="82"/>
      <c r="GG243" s="82"/>
      <c r="GH243" s="82"/>
      <c r="GI243" s="82"/>
      <c r="GJ243" s="82"/>
      <c r="GK243" s="82"/>
      <c r="GL243" s="82"/>
      <c r="GM243" s="82"/>
      <c r="GN243" s="82"/>
      <c r="GO243" s="82"/>
      <c r="GP243" s="82"/>
      <c r="GQ243" s="82"/>
      <c r="GR243" s="82"/>
      <c r="GS243" s="82"/>
      <c r="GT243" s="82"/>
      <c r="GU243" s="82"/>
      <c r="GV243" s="82"/>
      <c r="GW243" s="82"/>
      <c r="GX243" s="82"/>
      <c r="GY243" s="82"/>
      <c r="GZ243" s="82"/>
      <c r="HA243" s="82"/>
      <c r="HB243" s="82"/>
      <c r="HC243" s="82"/>
      <c r="HD243" s="82"/>
      <c r="HE243" s="82"/>
      <c r="HF243" s="82"/>
      <c r="HG243" s="82"/>
      <c r="HH243" s="82"/>
      <c r="HI243" s="82"/>
      <c r="HJ243" s="82"/>
      <c r="HK243" s="82"/>
      <c r="HL243" s="82"/>
      <c r="HM243" s="82"/>
      <c r="HN243" s="82"/>
      <c r="HO243" s="82"/>
      <c r="HP243" s="82"/>
      <c r="HQ243" s="82"/>
      <c r="HR243" s="82"/>
      <c r="HS243" s="82"/>
      <c r="HT243" s="82"/>
      <c r="HU243" s="82"/>
      <c r="HV243" s="82"/>
      <c r="HW243" s="82"/>
      <c r="HX243" s="82"/>
      <c r="HY243" s="82"/>
      <c r="HZ243" s="82"/>
      <c r="IA243" s="82"/>
      <c r="IB243" s="82"/>
      <c r="IC243" s="82"/>
      <c r="ID243" s="82"/>
      <c r="IE243" s="82"/>
      <c r="IF243" s="82"/>
      <c r="IG243" s="82"/>
      <c r="IH243" s="82"/>
      <c r="II243" s="82"/>
      <c r="IJ243" s="82"/>
      <c r="IK243" s="82"/>
      <c r="IL243" s="82"/>
      <c r="IM243" s="82"/>
      <c r="IN243" s="82"/>
      <c r="IO243" s="82"/>
      <c r="IP243" s="82"/>
      <c r="IQ243" s="82"/>
      <c r="IR243" s="82"/>
      <c r="IS243" s="82"/>
      <c r="IT243" s="82"/>
      <c r="IU243" s="82"/>
      <c r="IV243" s="82"/>
    </row>
    <row r="244" spans="1:256" s="11" customFormat="1" ht="117" customHeight="1">
      <c r="A244" s="67">
        <v>217</v>
      </c>
      <c r="B244" s="62" t="s">
        <v>1106</v>
      </c>
      <c r="C244" s="62" t="s">
        <v>1107</v>
      </c>
      <c r="D244" s="62"/>
      <c r="E244" s="62" t="s">
        <v>95</v>
      </c>
      <c r="F244" s="62" t="s">
        <v>1108</v>
      </c>
      <c r="G244" s="62">
        <v>20</v>
      </c>
      <c r="H244" s="95"/>
      <c r="I244" s="67"/>
      <c r="J244" s="62">
        <v>20</v>
      </c>
      <c r="K244" s="62"/>
      <c r="L244" s="62" t="s">
        <v>1109</v>
      </c>
      <c r="M244" s="62" t="s">
        <v>1110</v>
      </c>
      <c r="N244" s="62" t="s">
        <v>1111</v>
      </c>
      <c r="O244" s="79">
        <v>43758</v>
      </c>
      <c r="P244" s="79">
        <v>43779</v>
      </c>
      <c r="Q244" s="79">
        <v>43819</v>
      </c>
      <c r="R244" s="79">
        <v>43829</v>
      </c>
      <c r="S244" s="99"/>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82"/>
      <c r="CA244" s="82"/>
      <c r="CB244" s="82"/>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c r="GM244" s="82"/>
      <c r="GN244" s="82"/>
      <c r="GO244" s="82"/>
      <c r="GP244" s="82"/>
      <c r="GQ244" s="82"/>
      <c r="GR244" s="82"/>
      <c r="GS244" s="82"/>
      <c r="GT244" s="82"/>
      <c r="GU244" s="82"/>
      <c r="GV244" s="82"/>
      <c r="GW244" s="82"/>
      <c r="GX244" s="82"/>
      <c r="GY244" s="82"/>
      <c r="GZ244" s="82"/>
      <c r="HA244" s="82"/>
      <c r="HB244" s="82"/>
      <c r="HC244" s="82"/>
      <c r="HD244" s="82"/>
      <c r="HE244" s="82"/>
      <c r="HF244" s="82"/>
      <c r="HG244" s="82"/>
      <c r="HH244" s="82"/>
      <c r="HI244" s="82"/>
      <c r="HJ244" s="82"/>
      <c r="HK244" s="82"/>
      <c r="HL244" s="82"/>
      <c r="HM244" s="82"/>
      <c r="HN244" s="82"/>
      <c r="HO244" s="82"/>
      <c r="HP244" s="82"/>
      <c r="HQ244" s="82"/>
      <c r="HR244" s="82"/>
      <c r="HS244" s="82"/>
      <c r="HT244" s="82"/>
      <c r="HU244" s="82"/>
      <c r="HV244" s="82"/>
      <c r="HW244" s="82"/>
      <c r="HX244" s="82"/>
      <c r="HY244" s="82"/>
      <c r="HZ244" s="82"/>
      <c r="IA244" s="82"/>
      <c r="IB244" s="82"/>
      <c r="IC244" s="82"/>
      <c r="ID244" s="82"/>
      <c r="IE244" s="82"/>
      <c r="IF244" s="82"/>
      <c r="IG244" s="82"/>
      <c r="IH244" s="82"/>
      <c r="II244" s="82"/>
      <c r="IJ244" s="82"/>
      <c r="IK244" s="82"/>
      <c r="IL244" s="82"/>
      <c r="IM244" s="82"/>
      <c r="IN244" s="82"/>
      <c r="IO244" s="82"/>
      <c r="IP244" s="82"/>
      <c r="IQ244" s="82"/>
      <c r="IR244" s="82"/>
      <c r="IS244" s="82"/>
      <c r="IT244" s="82"/>
      <c r="IU244" s="82"/>
      <c r="IV244" s="82"/>
    </row>
    <row r="245" spans="1:256" s="11" customFormat="1" ht="108.75" customHeight="1">
      <c r="A245" s="67">
        <v>218</v>
      </c>
      <c r="B245" s="62" t="s">
        <v>1112</v>
      </c>
      <c r="C245" s="62" t="s">
        <v>1107</v>
      </c>
      <c r="D245" s="62"/>
      <c r="E245" s="62" t="s">
        <v>95</v>
      </c>
      <c r="F245" s="62" t="s">
        <v>1113</v>
      </c>
      <c r="G245" s="62">
        <v>20</v>
      </c>
      <c r="H245" s="95"/>
      <c r="I245" s="67"/>
      <c r="J245" s="62">
        <v>20</v>
      </c>
      <c r="K245" s="62"/>
      <c r="L245" s="62" t="s">
        <v>1109</v>
      </c>
      <c r="M245" s="62" t="s">
        <v>1114</v>
      </c>
      <c r="N245" s="62" t="s">
        <v>1115</v>
      </c>
      <c r="O245" s="79">
        <v>43758</v>
      </c>
      <c r="P245" s="79">
        <v>43779</v>
      </c>
      <c r="Q245" s="79">
        <v>43819</v>
      </c>
      <c r="R245" s="79">
        <v>43829</v>
      </c>
      <c r="S245" s="99"/>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c r="BX245" s="82"/>
      <c r="BY245" s="82"/>
      <c r="BZ245" s="82"/>
      <c r="CA245" s="82"/>
      <c r="CB245" s="82"/>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c r="CY245" s="82"/>
      <c r="CZ245" s="82"/>
      <c r="DA245" s="82"/>
      <c r="DB245" s="82"/>
      <c r="DC245" s="82"/>
      <c r="DD245" s="82"/>
      <c r="DE245" s="82"/>
      <c r="DF245" s="82"/>
      <c r="DG245" s="82"/>
      <c r="DH245" s="82"/>
      <c r="DI245" s="82"/>
      <c r="DJ245" s="82"/>
      <c r="DK245" s="82"/>
      <c r="DL245" s="82"/>
      <c r="DM245" s="82"/>
      <c r="DN245" s="82"/>
      <c r="DO245" s="82"/>
      <c r="DP245" s="82"/>
      <c r="DQ245" s="82"/>
      <c r="DR245" s="82"/>
      <c r="DS245" s="82"/>
      <c r="DT245" s="82"/>
      <c r="DU245" s="82"/>
      <c r="DV245" s="82"/>
      <c r="DW245" s="82"/>
      <c r="DX245" s="82"/>
      <c r="DY245" s="82"/>
      <c r="DZ245" s="82"/>
      <c r="EA245" s="82"/>
      <c r="EB245" s="82"/>
      <c r="EC245" s="82"/>
      <c r="ED245" s="82"/>
      <c r="EE245" s="82"/>
      <c r="EF245" s="82"/>
      <c r="EG245" s="82"/>
      <c r="EH245" s="82"/>
      <c r="EI245" s="82"/>
      <c r="EJ245" s="82"/>
      <c r="EK245" s="82"/>
      <c r="EL245" s="82"/>
      <c r="EM245" s="82"/>
      <c r="EN245" s="82"/>
      <c r="EO245" s="82"/>
      <c r="EP245" s="82"/>
      <c r="EQ245" s="82"/>
      <c r="ER245" s="82"/>
      <c r="ES245" s="82"/>
      <c r="ET245" s="82"/>
      <c r="EU245" s="82"/>
      <c r="EV245" s="82"/>
      <c r="EW245" s="82"/>
      <c r="EX245" s="82"/>
      <c r="EY245" s="82"/>
      <c r="EZ245" s="82"/>
      <c r="FA245" s="82"/>
      <c r="FB245" s="82"/>
      <c r="FC245" s="82"/>
      <c r="FD245" s="82"/>
      <c r="FE245" s="82"/>
      <c r="FF245" s="82"/>
      <c r="FG245" s="82"/>
      <c r="FH245" s="82"/>
      <c r="FI245" s="82"/>
      <c r="FJ245" s="82"/>
      <c r="FK245" s="82"/>
      <c r="FL245" s="82"/>
      <c r="FM245" s="82"/>
      <c r="FN245" s="82"/>
      <c r="FO245" s="82"/>
      <c r="FP245" s="82"/>
      <c r="FQ245" s="82"/>
      <c r="FR245" s="82"/>
      <c r="FS245" s="82"/>
      <c r="FT245" s="82"/>
      <c r="FU245" s="82"/>
      <c r="FV245" s="82"/>
      <c r="FW245" s="82"/>
      <c r="FX245" s="82"/>
      <c r="FY245" s="82"/>
      <c r="FZ245" s="82"/>
      <c r="GA245" s="82"/>
      <c r="GB245" s="82"/>
      <c r="GC245" s="82"/>
      <c r="GD245" s="82"/>
      <c r="GE245" s="82"/>
      <c r="GF245" s="82"/>
      <c r="GG245" s="82"/>
      <c r="GH245" s="82"/>
      <c r="GI245" s="82"/>
      <c r="GJ245" s="82"/>
      <c r="GK245" s="82"/>
      <c r="GL245" s="82"/>
      <c r="GM245" s="82"/>
      <c r="GN245" s="82"/>
      <c r="GO245" s="82"/>
      <c r="GP245" s="82"/>
      <c r="GQ245" s="82"/>
      <c r="GR245" s="82"/>
      <c r="GS245" s="82"/>
      <c r="GT245" s="82"/>
      <c r="GU245" s="82"/>
      <c r="GV245" s="82"/>
      <c r="GW245" s="82"/>
      <c r="GX245" s="82"/>
      <c r="GY245" s="82"/>
      <c r="GZ245" s="82"/>
      <c r="HA245" s="82"/>
      <c r="HB245" s="82"/>
      <c r="HC245" s="82"/>
      <c r="HD245" s="82"/>
      <c r="HE245" s="82"/>
      <c r="HF245" s="82"/>
      <c r="HG245" s="82"/>
      <c r="HH245" s="82"/>
      <c r="HI245" s="82"/>
      <c r="HJ245" s="82"/>
      <c r="HK245" s="82"/>
      <c r="HL245" s="82"/>
      <c r="HM245" s="82"/>
      <c r="HN245" s="82"/>
      <c r="HO245" s="82"/>
      <c r="HP245" s="82"/>
      <c r="HQ245" s="82"/>
      <c r="HR245" s="82"/>
      <c r="HS245" s="82"/>
      <c r="HT245" s="82"/>
      <c r="HU245" s="82"/>
      <c r="HV245" s="82"/>
      <c r="HW245" s="82"/>
      <c r="HX245" s="82"/>
      <c r="HY245" s="82"/>
      <c r="HZ245" s="82"/>
      <c r="IA245" s="82"/>
      <c r="IB245" s="82"/>
      <c r="IC245" s="82"/>
      <c r="ID245" s="82"/>
      <c r="IE245" s="82"/>
      <c r="IF245" s="82"/>
      <c r="IG245" s="82"/>
      <c r="IH245" s="82"/>
      <c r="II245" s="82"/>
      <c r="IJ245" s="82"/>
      <c r="IK245" s="82"/>
      <c r="IL245" s="82"/>
      <c r="IM245" s="82"/>
      <c r="IN245" s="82"/>
      <c r="IO245" s="82"/>
      <c r="IP245" s="82"/>
      <c r="IQ245" s="82"/>
      <c r="IR245" s="82"/>
      <c r="IS245" s="82"/>
      <c r="IT245" s="82"/>
      <c r="IU245" s="82"/>
      <c r="IV245" s="82"/>
    </row>
    <row r="246" spans="1:256" s="11" customFormat="1" ht="114.75" customHeight="1">
      <c r="A246" s="67">
        <v>219</v>
      </c>
      <c r="B246" s="62" t="s">
        <v>1116</v>
      </c>
      <c r="C246" s="62" t="s">
        <v>1117</v>
      </c>
      <c r="D246" s="62"/>
      <c r="E246" s="62" t="s">
        <v>147</v>
      </c>
      <c r="F246" s="62" t="s">
        <v>1118</v>
      </c>
      <c r="G246" s="62">
        <v>20</v>
      </c>
      <c r="H246" s="95"/>
      <c r="I246" s="67"/>
      <c r="J246" s="62">
        <v>20</v>
      </c>
      <c r="K246" s="62"/>
      <c r="L246" s="62" t="s">
        <v>1119</v>
      </c>
      <c r="M246" s="62" t="s">
        <v>1120</v>
      </c>
      <c r="N246" s="62" t="s">
        <v>1121</v>
      </c>
      <c r="O246" s="79">
        <v>43758</v>
      </c>
      <c r="P246" s="79">
        <v>43779</v>
      </c>
      <c r="Q246" s="79">
        <v>43819</v>
      </c>
      <c r="R246" s="79">
        <v>43829</v>
      </c>
      <c r="S246" s="99"/>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c r="BX246" s="82"/>
      <c r="BY246" s="82"/>
      <c r="BZ246" s="82"/>
      <c r="CA246" s="82"/>
      <c r="CB246" s="82"/>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c r="CY246" s="82"/>
      <c r="CZ246" s="82"/>
      <c r="DA246" s="82"/>
      <c r="DB246" s="82"/>
      <c r="DC246" s="82"/>
      <c r="DD246" s="82"/>
      <c r="DE246" s="82"/>
      <c r="DF246" s="82"/>
      <c r="DG246" s="82"/>
      <c r="DH246" s="82"/>
      <c r="DI246" s="82"/>
      <c r="DJ246" s="82"/>
      <c r="DK246" s="82"/>
      <c r="DL246" s="82"/>
      <c r="DM246" s="82"/>
      <c r="DN246" s="82"/>
      <c r="DO246" s="82"/>
      <c r="DP246" s="82"/>
      <c r="DQ246" s="82"/>
      <c r="DR246" s="82"/>
      <c r="DS246" s="82"/>
      <c r="DT246" s="82"/>
      <c r="DU246" s="82"/>
      <c r="DV246" s="82"/>
      <c r="DW246" s="82"/>
      <c r="DX246" s="82"/>
      <c r="DY246" s="82"/>
      <c r="DZ246" s="82"/>
      <c r="EA246" s="82"/>
      <c r="EB246" s="82"/>
      <c r="EC246" s="82"/>
      <c r="ED246" s="82"/>
      <c r="EE246" s="82"/>
      <c r="EF246" s="82"/>
      <c r="EG246" s="82"/>
      <c r="EH246" s="82"/>
      <c r="EI246" s="82"/>
      <c r="EJ246" s="82"/>
      <c r="EK246" s="82"/>
      <c r="EL246" s="82"/>
      <c r="EM246" s="82"/>
      <c r="EN246" s="82"/>
      <c r="EO246" s="82"/>
      <c r="EP246" s="82"/>
      <c r="EQ246" s="82"/>
      <c r="ER246" s="82"/>
      <c r="ES246" s="82"/>
      <c r="ET246" s="82"/>
      <c r="EU246" s="82"/>
      <c r="EV246" s="82"/>
      <c r="EW246" s="82"/>
      <c r="EX246" s="82"/>
      <c r="EY246" s="82"/>
      <c r="EZ246" s="82"/>
      <c r="FA246" s="82"/>
      <c r="FB246" s="82"/>
      <c r="FC246" s="82"/>
      <c r="FD246" s="82"/>
      <c r="FE246" s="82"/>
      <c r="FF246" s="82"/>
      <c r="FG246" s="82"/>
      <c r="FH246" s="82"/>
      <c r="FI246" s="82"/>
      <c r="FJ246" s="82"/>
      <c r="FK246" s="82"/>
      <c r="FL246" s="82"/>
      <c r="FM246" s="82"/>
      <c r="FN246" s="82"/>
      <c r="FO246" s="82"/>
      <c r="FP246" s="82"/>
      <c r="FQ246" s="82"/>
      <c r="FR246" s="82"/>
      <c r="FS246" s="82"/>
      <c r="FT246" s="82"/>
      <c r="FU246" s="82"/>
      <c r="FV246" s="82"/>
      <c r="FW246" s="82"/>
      <c r="FX246" s="82"/>
      <c r="FY246" s="82"/>
      <c r="FZ246" s="82"/>
      <c r="GA246" s="82"/>
      <c r="GB246" s="82"/>
      <c r="GC246" s="82"/>
      <c r="GD246" s="82"/>
      <c r="GE246" s="82"/>
      <c r="GF246" s="82"/>
      <c r="GG246" s="82"/>
      <c r="GH246" s="82"/>
      <c r="GI246" s="82"/>
      <c r="GJ246" s="82"/>
      <c r="GK246" s="82"/>
      <c r="GL246" s="82"/>
      <c r="GM246" s="82"/>
      <c r="GN246" s="82"/>
      <c r="GO246" s="82"/>
      <c r="GP246" s="82"/>
      <c r="GQ246" s="82"/>
      <c r="GR246" s="82"/>
      <c r="GS246" s="82"/>
      <c r="GT246" s="82"/>
      <c r="GU246" s="82"/>
      <c r="GV246" s="82"/>
      <c r="GW246" s="82"/>
      <c r="GX246" s="82"/>
      <c r="GY246" s="82"/>
      <c r="GZ246" s="82"/>
      <c r="HA246" s="82"/>
      <c r="HB246" s="82"/>
      <c r="HC246" s="82"/>
      <c r="HD246" s="82"/>
      <c r="HE246" s="82"/>
      <c r="HF246" s="82"/>
      <c r="HG246" s="82"/>
      <c r="HH246" s="82"/>
      <c r="HI246" s="82"/>
      <c r="HJ246" s="82"/>
      <c r="HK246" s="82"/>
      <c r="HL246" s="82"/>
      <c r="HM246" s="82"/>
      <c r="HN246" s="82"/>
      <c r="HO246" s="82"/>
      <c r="HP246" s="82"/>
      <c r="HQ246" s="82"/>
      <c r="HR246" s="82"/>
      <c r="HS246" s="82"/>
      <c r="HT246" s="82"/>
      <c r="HU246" s="82"/>
      <c r="HV246" s="82"/>
      <c r="HW246" s="82"/>
      <c r="HX246" s="82"/>
      <c r="HY246" s="82"/>
      <c r="HZ246" s="82"/>
      <c r="IA246" s="82"/>
      <c r="IB246" s="82"/>
      <c r="IC246" s="82"/>
      <c r="ID246" s="82"/>
      <c r="IE246" s="82"/>
      <c r="IF246" s="82"/>
      <c r="IG246" s="82"/>
      <c r="IH246" s="82"/>
      <c r="II246" s="82"/>
      <c r="IJ246" s="82"/>
      <c r="IK246" s="82"/>
      <c r="IL246" s="82"/>
      <c r="IM246" s="82"/>
      <c r="IN246" s="82"/>
      <c r="IO246" s="82"/>
      <c r="IP246" s="82"/>
      <c r="IQ246" s="82"/>
      <c r="IR246" s="82"/>
      <c r="IS246" s="82"/>
      <c r="IT246" s="82"/>
      <c r="IU246" s="82"/>
      <c r="IV246" s="82"/>
    </row>
    <row r="247" spans="1:256" s="11" customFormat="1" ht="111.75" customHeight="1">
      <c r="A247" s="67">
        <v>220</v>
      </c>
      <c r="B247" s="62" t="s">
        <v>1122</v>
      </c>
      <c r="C247" s="62" t="s">
        <v>1123</v>
      </c>
      <c r="D247" s="62"/>
      <c r="E247" s="62" t="s">
        <v>147</v>
      </c>
      <c r="F247" s="62" t="s">
        <v>1124</v>
      </c>
      <c r="G247" s="62">
        <v>20</v>
      </c>
      <c r="H247" s="95"/>
      <c r="I247" s="67"/>
      <c r="J247" s="62">
        <v>20</v>
      </c>
      <c r="K247" s="62"/>
      <c r="L247" s="62" t="s">
        <v>1119</v>
      </c>
      <c r="M247" s="62" t="s">
        <v>1125</v>
      </c>
      <c r="N247" s="62" t="s">
        <v>1126</v>
      </c>
      <c r="O247" s="79">
        <v>43758</v>
      </c>
      <c r="P247" s="79">
        <v>43779</v>
      </c>
      <c r="Q247" s="79">
        <v>43819</v>
      </c>
      <c r="R247" s="79">
        <v>43829</v>
      </c>
      <c r="S247" s="99"/>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c r="BX247" s="82"/>
      <c r="BY247" s="82"/>
      <c r="BZ247" s="82"/>
      <c r="CA247" s="82"/>
      <c r="CB247" s="82"/>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c r="CY247" s="82"/>
      <c r="CZ247" s="82"/>
      <c r="DA247" s="82"/>
      <c r="DB247" s="82"/>
      <c r="DC247" s="82"/>
      <c r="DD247" s="82"/>
      <c r="DE247" s="82"/>
      <c r="DF247" s="82"/>
      <c r="DG247" s="82"/>
      <c r="DH247" s="82"/>
      <c r="DI247" s="82"/>
      <c r="DJ247" s="82"/>
      <c r="DK247" s="82"/>
      <c r="DL247" s="82"/>
      <c r="DM247" s="82"/>
      <c r="DN247" s="82"/>
      <c r="DO247" s="82"/>
      <c r="DP247" s="82"/>
      <c r="DQ247" s="82"/>
      <c r="DR247" s="82"/>
      <c r="DS247" s="82"/>
      <c r="DT247" s="82"/>
      <c r="DU247" s="82"/>
      <c r="DV247" s="82"/>
      <c r="DW247" s="82"/>
      <c r="DX247" s="82"/>
      <c r="DY247" s="82"/>
      <c r="DZ247" s="82"/>
      <c r="EA247" s="82"/>
      <c r="EB247" s="82"/>
      <c r="EC247" s="82"/>
      <c r="ED247" s="82"/>
      <c r="EE247" s="82"/>
      <c r="EF247" s="82"/>
      <c r="EG247" s="82"/>
      <c r="EH247" s="82"/>
      <c r="EI247" s="82"/>
      <c r="EJ247" s="82"/>
      <c r="EK247" s="82"/>
      <c r="EL247" s="82"/>
      <c r="EM247" s="82"/>
      <c r="EN247" s="82"/>
      <c r="EO247" s="82"/>
      <c r="EP247" s="82"/>
      <c r="EQ247" s="82"/>
      <c r="ER247" s="82"/>
      <c r="ES247" s="82"/>
      <c r="ET247" s="82"/>
      <c r="EU247" s="82"/>
      <c r="EV247" s="82"/>
      <c r="EW247" s="82"/>
      <c r="EX247" s="82"/>
      <c r="EY247" s="82"/>
      <c r="EZ247" s="82"/>
      <c r="FA247" s="82"/>
      <c r="FB247" s="82"/>
      <c r="FC247" s="82"/>
      <c r="FD247" s="82"/>
      <c r="FE247" s="82"/>
      <c r="FF247" s="82"/>
      <c r="FG247" s="82"/>
      <c r="FH247" s="82"/>
      <c r="FI247" s="82"/>
      <c r="FJ247" s="82"/>
      <c r="FK247" s="82"/>
      <c r="FL247" s="82"/>
      <c r="FM247" s="82"/>
      <c r="FN247" s="82"/>
      <c r="FO247" s="82"/>
      <c r="FP247" s="82"/>
      <c r="FQ247" s="82"/>
      <c r="FR247" s="82"/>
      <c r="FS247" s="82"/>
      <c r="FT247" s="82"/>
      <c r="FU247" s="82"/>
      <c r="FV247" s="82"/>
      <c r="FW247" s="82"/>
      <c r="FX247" s="82"/>
      <c r="FY247" s="82"/>
      <c r="FZ247" s="82"/>
      <c r="GA247" s="82"/>
      <c r="GB247" s="82"/>
      <c r="GC247" s="82"/>
      <c r="GD247" s="82"/>
      <c r="GE247" s="82"/>
      <c r="GF247" s="82"/>
      <c r="GG247" s="82"/>
      <c r="GH247" s="82"/>
      <c r="GI247" s="82"/>
      <c r="GJ247" s="82"/>
      <c r="GK247" s="82"/>
      <c r="GL247" s="82"/>
      <c r="GM247" s="82"/>
      <c r="GN247" s="82"/>
      <c r="GO247" s="82"/>
      <c r="GP247" s="82"/>
      <c r="GQ247" s="82"/>
      <c r="GR247" s="82"/>
      <c r="GS247" s="82"/>
      <c r="GT247" s="82"/>
      <c r="GU247" s="82"/>
      <c r="GV247" s="82"/>
      <c r="GW247" s="82"/>
      <c r="GX247" s="82"/>
      <c r="GY247" s="82"/>
      <c r="GZ247" s="82"/>
      <c r="HA247" s="82"/>
      <c r="HB247" s="82"/>
      <c r="HC247" s="82"/>
      <c r="HD247" s="82"/>
      <c r="HE247" s="82"/>
      <c r="HF247" s="82"/>
      <c r="HG247" s="82"/>
      <c r="HH247" s="82"/>
      <c r="HI247" s="82"/>
      <c r="HJ247" s="82"/>
      <c r="HK247" s="82"/>
      <c r="HL247" s="82"/>
      <c r="HM247" s="82"/>
      <c r="HN247" s="82"/>
      <c r="HO247" s="82"/>
      <c r="HP247" s="82"/>
      <c r="HQ247" s="82"/>
      <c r="HR247" s="82"/>
      <c r="HS247" s="82"/>
      <c r="HT247" s="82"/>
      <c r="HU247" s="82"/>
      <c r="HV247" s="82"/>
      <c r="HW247" s="82"/>
      <c r="HX247" s="82"/>
      <c r="HY247" s="82"/>
      <c r="HZ247" s="82"/>
      <c r="IA247" s="82"/>
      <c r="IB247" s="82"/>
      <c r="IC247" s="82"/>
      <c r="ID247" s="82"/>
      <c r="IE247" s="82"/>
      <c r="IF247" s="82"/>
      <c r="IG247" s="82"/>
      <c r="IH247" s="82"/>
      <c r="II247" s="82"/>
      <c r="IJ247" s="82"/>
      <c r="IK247" s="82"/>
      <c r="IL247" s="82"/>
      <c r="IM247" s="82"/>
      <c r="IN247" s="82"/>
      <c r="IO247" s="82"/>
      <c r="IP247" s="82"/>
      <c r="IQ247" s="82"/>
      <c r="IR247" s="82"/>
      <c r="IS247" s="82"/>
      <c r="IT247" s="82"/>
      <c r="IU247" s="82"/>
      <c r="IV247" s="82"/>
    </row>
    <row r="248" spans="1:256" s="11" customFormat="1" ht="120" customHeight="1">
      <c r="A248" s="67">
        <v>221</v>
      </c>
      <c r="B248" s="62" t="s">
        <v>1127</v>
      </c>
      <c r="C248" s="62" t="s">
        <v>1128</v>
      </c>
      <c r="D248" s="62"/>
      <c r="E248" s="62" t="s">
        <v>147</v>
      </c>
      <c r="F248" s="62" t="s">
        <v>1129</v>
      </c>
      <c r="G248" s="62">
        <v>20</v>
      </c>
      <c r="H248" s="95"/>
      <c r="I248" s="67"/>
      <c r="J248" s="62">
        <v>20</v>
      </c>
      <c r="K248" s="62"/>
      <c r="L248" s="62" t="s">
        <v>1119</v>
      </c>
      <c r="M248" s="62" t="s">
        <v>1130</v>
      </c>
      <c r="N248" s="62" t="s">
        <v>1131</v>
      </c>
      <c r="O248" s="79">
        <v>43758</v>
      </c>
      <c r="P248" s="79">
        <v>43779</v>
      </c>
      <c r="Q248" s="79">
        <v>43819</v>
      </c>
      <c r="R248" s="79">
        <v>43829</v>
      </c>
      <c r="S248" s="99"/>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c r="BX248" s="82"/>
      <c r="BY248" s="82"/>
      <c r="BZ248" s="82"/>
      <c r="CA248" s="82"/>
      <c r="CB248" s="82"/>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c r="CY248" s="82"/>
      <c r="CZ248" s="82"/>
      <c r="DA248" s="82"/>
      <c r="DB248" s="82"/>
      <c r="DC248" s="82"/>
      <c r="DD248" s="82"/>
      <c r="DE248" s="82"/>
      <c r="DF248" s="82"/>
      <c r="DG248" s="82"/>
      <c r="DH248" s="82"/>
      <c r="DI248" s="82"/>
      <c r="DJ248" s="82"/>
      <c r="DK248" s="82"/>
      <c r="DL248" s="82"/>
      <c r="DM248" s="82"/>
      <c r="DN248" s="82"/>
      <c r="DO248" s="82"/>
      <c r="DP248" s="82"/>
      <c r="DQ248" s="82"/>
      <c r="DR248" s="82"/>
      <c r="DS248" s="82"/>
      <c r="DT248" s="82"/>
      <c r="DU248" s="82"/>
      <c r="DV248" s="82"/>
      <c r="DW248" s="82"/>
      <c r="DX248" s="82"/>
      <c r="DY248" s="82"/>
      <c r="DZ248" s="82"/>
      <c r="EA248" s="82"/>
      <c r="EB248" s="82"/>
      <c r="EC248" s="82"/>
      <c r="ED248" s="82"/>
      <c r="EE248" s="82"/>
      <c r="EF248" s="82"/>
      <c r="EG248" s="82"/>
      <c r="EH248" s="82"/>
      <c r="EI248" s="82"/>
      <c r="EJ248" s="82"/>
      <c r="EK248" s="82"/>
      <c r="EL248" s="82"/>
      <c r="EM248" s="82"/>
      <c r="EN248" s="82"/>
      <c r="EO248" s="82"/>
      <c r="EP248" s="82"/>
      <c r="EQ248" s="82"/>
      <c r="ER248" s="82"/>
      <c r="ES248" s="82"/>
      <c r="ET248" s="82"/>
      <c r="EU248" s="82"/>
      <c r="EV248" s="82"/>
      <c r="EW248" s="82"/>
      <c r="EX248" s="82"/>
      <c r="EY248" s="82"/>
      <c r="EZ248" s="82"/>
      <c r="FA248" s="82"/>
      <c r="FB248" s="82"/>
      <c r="FC248" s="82"/>
      <c r="FD248" s="82"/>
      <c r="FE248" s="82"/>
      <c r="FF248" s="82"/>
      <c r="FG248" s="82"/>
      <c r="FH248" s="82"/>
      <c r="FI248" s="82"/>
      <c r="FJ248" s="82"/>
      <c r="FK248" s="82"/>
      <c r="FL248" s="82"/>
      <c r="FM248" s="82"/>
      <c r="FN248" s="82"/>
      <c r="FO248" s="82"/>
      <c r="FP248" s="82"/>
      <c r="FQ248" s="82"/>
      <c r="FR248" s="82"/>
      <c r="FS248" s="82"/>
      <c r="FT248" s="82"/>
      <c r="FU248" s="82"/>
      <c r="FV248" s="82"/>
      <c r="FW248" s="82"/>
      <c r="FX248" s="82"/>
      <c r="FY248" s="82"/>
      <c r="FZ248" s="82"/>
      <c r="GA248" s="82"/>
      <c r="GB248" s="82"/>
      <c r="GC248" s="82"/>
      <c r="GD248" s="82"/>
      <c r="GE248" s="82"/>
      <c r="GF248" s="82"/>
      <c r="GG248" s="82"/>
      <c r="GH248" s="82"/>
      <c r="GI248" s="82"/>
      <c r="GJ248" s="82"/>
      <c r="GK248" s="82"/>
      <c r="GL248" s="82"/>
      <c r="GM248" s="82"/>
      <c r="GN248" s="82"/>
      <c r="GO248" s="82"/>
      <c r="GP248" s="82"/>
      <c r="GQ248" s="82"/>
      <c r="GR248" s="82"/>
      <c r="GS248" s="82"/>
      <c r="GT248" s="82"/>
      <c r="GU248" s="82"/>
      <c r="GV248" s="82"/>
      <c r="GW248" s="82"/>
      <c r="GX248" s="82"/>
      <c r="GY248" s="82"/>
      <c r="GZ248" s="82"/>
      <c r="HA248" s="82"/>
      <c r="HB248" s="82"/>
      <c r="HC248" s="82"/>
      <c r="HD248" s="82"/>
      <c r="HE248" s="82"/>
      <c r="HF248" s="82"/>
      <c r="HG248" s="82"/>
      <c r="HH248" s="82"/>
      <c r="HI248" s="82"/>
      <c r="HJ248" s="82"/>
      <c r="HK248" s="82"/>
      <c r="HL248" s="82"/>
      <c r="HM248" s="82"/>
      <c r="HN248" s="82"/>
      <c r="HO248" s="82"/>
      <c r="HP248" s="82"/>
      <c r="HQ248" s="82"/>
      <c r="HR248" s="82"/>
      <c r="HS248" s="82"/>
      <c r="HT248" s="82"/>
      <c r="HU248" s="82"/>
      <c r="HV248" s="82"/>
      <c r="HW248" s="82"/>
      <c r="HX248" s="82"/>
      <c r="HY248" s="82"/>
      <c r="HZ248" s="82"/>
      <c r="IA248" s="82"/>
      <c r="IB248" s="82"/>
      <c r="IC248" s="82"/>
      <c r="ID248" s="82"/>
      <c r="IE248" s="82"/>
      <c r="IF248" s="82"/>
      <c r="IG248" s="82"/>
      <c r="IH248" s="82"/>
      <c r="II248" s="82"/>
      <c r="IJ248" s="82"/>
      <c r="IK248" s="82"/>
      <c r="IL248" s="82"/>
      <c r="IM248" s="82"/>
      <c r="IN248" s="82"/>
      <c r="IO248" s="82"/>
      <c r="IP248" s="82"/>
      <c r="IQ248" s="82"/>
      <c r="IR248" s="82"/>
      <c r="IS248" s="82"/>
      <c r="IT248" s="82"/>
      <c r="IU248" s="82"/>
      <c r="IV248" s="82"/>
    </row>
    <row r="249" spans="1:256" s="11" customFormat="1" ht="99" customHeight="1">
      <c r="A249" s="67">
        <v>222</v>
      </c>
      <c r="B249" s="62" t="s">
        <v>1132</v>
      </c>
      <c r="C249" s="62" t="s">
        <v>1133</v>
      </c>
      <c r="D249" s="62"/>
      <c r="E249" s="62" t="s">
        <v>312</v>
      </c>
      <c r="F249" s="62" t="s">
        <v>1134</v>
      </c>
      <c r="G249" s="62">
        <v>20</v>
      </c>
      <c r="H249" s="95"/>
      <c r="I249" s="67"/>
      <c r="J249" s="62">
        <v>20</v>
      </c>
      <c r="K249" s="62"/>
      <c r="L249" s="62" t="s">
        <v>929</v>
      </c>
      <c r="M249" s="62" t="s">
        <v>1135</v>
      </c>
      <c r="N249" s="62" t="s">
        <v>1136</v>
      </c>
      <c r="O249" s="79">
        <v>43758</v>
      </c>
      <c r="P249" s="79">
        <v>43779</v>
      </c>
      <c r="Q249" s="79">
        <v>43819</v>
      </c>
      <c r="R249" s="79">
        <v>43829</v>
      </c>
      <c r="S249" s="99"/>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c r="BX249" s="82"/>
      <c r="BY249" s="82"/>
      <c r="BZ249" s="82"/>
      <c r="CA249" s="82"/>
      <c r="CB249" s="82"/>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c r="CY249" s="82"/>
      <c r="CZ249" s="82"/>
      <c r="DA249" s="82"/>
      <c r="DB249" s="82"/>
      <c r="DC249" s="82"/>
      <c r="DD249" s="82"/>
      <c r="DE249" s="82"/>
      <c r="DF249" s="82"/>
      <c r="DG249" s="82"/>
      <c r="DH249" s="82"/>
      <c r="DI249" s="82"/>
      <c r="DJ249" s="82"/>
      <c r="DK249" s="82"/>
      <c r="DL249" s="82"/>
      <c r="DM249" s="82"/>
      <c r="DN249" s="82"/>
      <c r="DO249" s="82"/>
      <c r="DP249" s="82"/>
      <c r="DQ249" s="82"/>
      <c r="DR249" s="82"/>
      <c r="DS249" s="82"/>
      <c r="DT249" s="82"/>
      <c r="DU249" s="82"/>
      <c r="DV249" s="82"/>
      <c r="DW249" s="82"/>
      <c r="DX249" s="82"/>
      <c r="DY249" s="82"/>
      <c r="DZ249" s="82"/>
      <c r="EA249" s="82"/>
      <c r="EB249" s="82"/>
      <c r="EC249" s="82"/>
      <c r="ED249" s="82"/>
      <c r="EE249" s="82"/>
      <c r="EF249" s="82"/>
      <c r="EG249" s="82"/>
      <c r="EH249" s="82"/>
      <c r="EI249" s="82"/>
      <c r="EJ249" s="82"/>
      <c r="EK249" s="82"/>
      <c r="EL249" s="82"/>
      <c r="EM249" s="82"/>
      <c r="EN249" s="82"/>
      <c r="EO249" s="82"/>
      <c r="EP249" s="82"/>
      <c r="EQ249" s="82"/>
      <c r="ER249" s="82"/>
      <c r="ES249" s="82"/>
      <c r="ET249" s="82"/>
      <c r="EU249" s="82"/>
      <c r="EV249" s="82"/>
      <c r="EW249" s="82"/>
      <c r="EX249" s="82"/>
      <c r="EY249" s="82"/>
      <c r="EZ249" s="82"/>
      <c r="FA249" s="82"/>
      <c r="FB249" s="82"/>
      <c r="FC249" s="82"/>
      <c r="FD249" s="82"/>
      <c r="FE249" s="82"/>
      <c r="FF249" s="82"/>
      <c r="FG249" s="82"/>
      <c r="FH249" s="82"/>
      <c r="FI249" s="82"/>
      <c r="FJ249" s="82"/>
      <c r="FK249" s="82"/>
      <c r="FL249" s="82"/>
      <c r="FM249" s="82"/>
      <c r="FN249" s="82"/>
      <c r="FO249" s="82"/>
      <c r="FP249" s="82"/>
      <c r="FQ249" s="82"/>
      <c r="FR249" s="82"/>
      <c r="FS249" s="82"/>
      <c r="FT249" s="82"/>
      <c r="FU249" s="82"/>
      <c r="FV249" s="82"/>
      <c r="FW249" s="82"/>
      <c r="FX249" s="82"/>
      <c r="FY249" s="82"/>
      <c r="FZ249" s="82"/>
      <c r="GA249" s="82"/>
      <c r="GB249" s="82"/>
      <c r="GC249" s="82"/>
      <c r="GD249" s="82"/>
      <c r="GE249" s="82"/>
      <c r="GF249" s="82"/>
      <c r="GG249" s="82"/>
      <c r="GH249" s="82"/>
      <c r="GI249" s="82"/>
      <c r="GJ249" s="82"/>
      <c r="GK249" s="82"/>
      <c r="GL249" s="82"/>
      <c r="GM249" s="82"/>
      <c r="GN249" s="82"/>
      <c r="GO249" s="82"/>
      <c r="GP249" s="82"/>
      <c r="GQ249" s="82"/>
      <c r="GR249" s="82"/>
      <c r="GS249" s="82"/>
      <c r="GT249" s="82"/>
      <c r="GU249" s="82"/>
      <c r="GV249" s="82"/>
      <c r="GW249" s="82"/>
      <c r="GX249" s="82"/>
      <c r="GY249" s="82"/>
      <c r="GZ249" s="82"/>
      <c r="HA249" s="82"/>
      <c r="HB249" s="82"/>
      <c r="HC249" s="82"/>
      <c r="HD249" s="82"/>
      <c r="HE249" s="82"/>
      <c r="HF249" s="82"/>
      <c r="HG249" s="82"/>
      <c r="HH249" s="82"/>
      <c r="HI249" s="82"/>
      <c r="HJ249" s="82"/>
      <c r="HK249" s="82"/>
      <c r="HL249" s="82"/>
      <c r="HM249" s="82"/>
      <c r="HN249" s="82"/>
      <c r="HO249" s="82"/>
      <c r="HP249" s="82"/>
      <c r="HQ249" s="82"/>
      <c r="HR249" s="82"/>
      <c r="HS249" s="82"/>
      <c r="HT249" s="82"/>
      <c r="HU249" s="82"/>
      <c r="HV249" s="82"/>
      <c r="HW249" s="82"/>
      <c r="HX249" s="82"/>
      <c r="HY249" s="82"/>
      <c r="HZ249" s="82"/>
      <c r="IA249" s="82"/>
      <c r="IB249" s="82"/>
      <c r="IC249" s="82"/>
      <c r="ID249" s="82"/>
      <c r="IE249" s="82"/>
      <c r="IF249" s="82"/>
      <c r="IG249" s="82"/>
      <c r="IH249" s="82"/>
      <c r="II249" s="82"/>
      <c r="IJ249" s="82"/>
      <c r="IK249" s="82"/>
      <c r="IL249" s="82"/>
      <c r="IM249" s="82"/>
      <c r="IN249" s="82"/>
      <c r="IO249" s="82"/>
      <c r="IP249" s="82"/>
      <c r="IQ249" s="82"/>
      <c r="IR249" s="82"/>
      <c r="IS249" s="82"/>
      <c r="IT249" s="82"/>
      <c r="IU249" s="82"/>
      <c r="IV249" s="82"/>
    </row>
    <row r="250" spans="1:256" s="11" customFormat="1" ht="102" customHeight="1">
      <c r="A250" s="67">
        <v>223</v>
      </c>
      <c r="B250" s="62" t="s">
        <v>1137</v>
      </c>
      <c r="C250" s="62" t="s">
        <v>1138</v>
      </c>
      <c r="D250" s="62"/>
      <c r="E250" s="62" t="s">
        <v>312</v>
      </c>
      <c r="F250" s="62" t="s">
        <v>1139</v>
      </c>
      <c r="G250" s="62">
        <v>20</v>
      </c>
      <c r="H250" s="95"/>
      <c r="I250" s="67"/>
      <c r="J250" s="62">
        <v>20</v>
      </c>
      <c r="K250" s="62"/>
      <c r="L250" s="62" t="s">
        <v>929</v>
      </c>
      <c r="M250" s="62" t="s">
        <v>1140</v>
      </c>
      <c r="N250" s="62" t="s">
        <v>1141</v>
      </c>
      <c r="O250" s="79">
        <v>43758</v>
      </c>
      <c r="P250" s="79">
        <v>43779</v>
      </c>
      <c r="Q250" s="79">
        <v>43819</v>
      </c>
      <c r="R250" s="79">
        <v>43829</v>
      </c>
      <c r="S250" s="99"/>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82"/>
      <c r="DC250" s="82"/>
      <c r="DD250" s="82"/>
      <c r="DE250" s="82"/>
      <c r="DF250" s="82"/>
      <c r="DG250" s="82"/>
      <c r="DH250" s="82"/>
      <c r="DI250" s="82"/>
      <c r="DJ250" s="82"/>
      <c r="DK250" s="82"/>
      <c r="DL250" s="82"/>
      <c r="DM250" s="82"/>
      <c r="DN250" s="82"/>
      <c r="DO250" s="82"/>
      <c r="DP250" s="82"/>
      <c r="DQ250" s="82"/>
      <c r="DR250" s="82"/>
      <c r="DS250" s="82"/>
      <c r="DT250" s="82"/>
      <c r="DU250" s="82"/>
      <c r="DV250" s="82"/>
      <c r="DW250" s="82"/>
      <c r="DX250" s="82"/>
      <c r="DY250" s="82"/>
      <c r="DZ250" s="82"/>
      <c r="EA250" s="82"/>
      <c r="EB250" s="82"/>
      <c r="EC250" s="82"/>
      <c r="ED250" s="82"/>
      <c r="EE250" s="82"/>
      <c r="EF250" s="82"/>
      <c r="EG250" s="82"/>
      <c r="EH250" s="82"/>
      <c r="EI250" s="82"/>
      <c r="EJ250" s="82"/>
      <c r="EK250" s="82"/>
      <c r="EL250" s="82"/>
      <c r="EM250" s="82"/>
      <c r="EN250" s="82"/>
      <c r="EO250" s="82"/>
      <c r="EP250" s="82"/>
      <c r="EQ250" s="82"/>
      <c r="ER250" s="82"/>
      <c r="ES250" s="82"/>
      <c r="ET250" s="82"/>
      <c r="EU250" s="82"/>
      <c r="EV250" s="82"/>
      <c r="EW250" s="82"/>
      <c r="EX250" s="82"/>
      <c r="EY250" s="82"/>
      <c r="EZ250" s="82"/>
      <c r="FA250" s="82"/>
      <c r="FB250" s="82"/>
      <c r="FC250" s="82"/>
      <c r="FD250" s="82"/>
      <c r="FE250" s="82"/>
      <c r="FF250" s="82"/>
      <c r="FG250" s="82"/>
      <c r="FH250" s="82"/>
      <c r="FI250" s="82"/>
      <c r="FJ250" s="82"/>
      <c r="FK250" s="82"/>
      <c r="FL250" s="82"/>
      <c r="FM250" s="82"/>
      <c r="FN250" s="82"/>
      <c r="FO250" s="82"/>
      <c r="FP250" s="82"/>
      <c r="FQ250" s="82"/>
      <c r="FR250" s="82"/>
      <c r="FS250" s="82"/>
      <c r="FT250" s="82"/>
      <c r="FU250" s="82"/>
      <c r="FV250" s="82"/>
      <c r="FW250" s="82"/>
      <c r="FX250" s="82"/>
      <c r="FY250" s="82"/>
      <c r="FZ250" s="82"/>
      <c r="GA250" s="82"/>
      <c r="GB250" s="82"/>
      <c r="GC250" s="82"/>
      <c r="GD250" s="82"/>
      <c r="GE250" s="82"/>
      <c r="GF250" s="82"/>
      <c r="GG250" s="82"/>
      <c r="GH250" s="82"/>
      <c r="GI250" s="82"/>
      <c r="GJ250" s="82"/>
      <c r="GK250" s="82"/>
      <c r="GL250" s="82"/>
      <c r="GM250" s="82"/>
      <c r="GN250" s="82"/>
      <c r="GO250" s="82"/>
      <c r="GP250" s="82"/>
      <c r="GQ250" s="82"/>
      <c r="GR250" s="82"/>
      <c r="GS250" s="82"/>
      <c r="GT250" s="82"/>
      <c r="GU250" s="82"/>
      <c r="GV250" s="82"/>
      <c r="GW250" s="82"/>
      <c r="GX250" s="82"/>
      <c r="GY250" s="82"/>
      <c r="GZ250" s="82"/>
      <c r="HA250" s="82"/>
      <c r="HB250" s="82"/>
      <c r="HC250" s="82"/>
      <c r="HD250" s="82"/>
      <c r="HE250" s="82"/>
      <c r="HF250" s="82"/>
      <c r="HG250" s="82"/>
      <c r="HH250" s="82"/>
      <c r="HI250" s="82"/>
      <c r="HJ250" s="82"/>
      <c r="HK250" s="82"/>
      <c r="HL250" s="82"/>
      <c r="HM250" s="82"/>
      <c r="HN250" s="82"/>
      <c r="HO250" s="82"/>
      <c r="HP250" s="82"/>
      <c r="HQ250" s="82"/>
      <c r="HR250" s="82"/>
      <c r="HS250" s="82"/>
      <c r="HT250" s="82"/>
      <c r="HU250" s="82"/>
      <c r="HV250" s="82"/>
      <c r="HW250" s="82"/>
      <c r="HX250" s="82"/>
      <c r="HY250" s="82"/>
      <c r="HZ250" s="82"/>
      <c r="IA250" s="82"/>
      <c r="IB250" s="82"/>
      <c r="IC250" s="82"/>
      <c r="ID250" s="82"/>
      <c r="IE250" s="82"/>
      <c r="IF250" s="82"/>
      <c r="IG250" s="82"/>
      <c r="IH250" s="82"/>
      <c r="II250" s="82"/>
      <c r="IJ250" s="82"/>
      <c r="IK250" s="82"/>
      <c r="IL250" s="82"/>
      <c r="IM250" s="82"/>
      <c r="IN250" s="82"/>
      <c r="IO250" s="82"/>
      <c r="IP250" s="82"/>
      <c r="IQ250" s="82"/>
      <c r="IR250" s="82"/>
      <c r="IS250" s="82"/>
      <c r="IT250" s="82"/>
      <c r="IU250" s="82"/>
      <c r="IV250" s="82"/>
    </row>
    <row r="251" spans="1:256" s="11" customFormat="1" ht="99" customHeight="1">
      <c r="A251" s="67">
        <v>224</v>
      </c>
      <c r="B251" s="62" t="s">
        <v>1142</v>
      </c>
      <c r="C251" s="62" t="s">
        <v>1143</v>
      </c>
      <c r="D251" s="62"/>
      <c r="E251" s="62" t="s">
        <v>312</v>
      </c>
      <c r="F251" s="62" t="s">
        <v>1144</v>
      </c>
      <c r="G251" s="62">
        <v>20</v>
      </c>
      <c r="H251" s="95"/>
      <c r="I251" s="67"/>
      <c r="J251" s="62">
        <v>20</v>
      </c>
      <c r="K251" s="62"/>
      <c r="L251" s="62" t="s">
        <v>929</v>
      </c>
      <c r="M251" s="62" t="s">
        <v>1145</v>
      </c>
      <c r="N251" s="62" t="s">
        <v>1146</v>
      </c>
      <c r="O251" s="79">
        <v>43758</v>
      </c>
      <c r="P251" s="79">
        <v>43779</v>
      </c>
      <c r="Q251" s="79">
        <v>43819</v>
      </c>
      <c r="R251" s="79">
        <v>43829</v>
      </c>
      <c r="S251" s="99"/>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c r="CY251" s="82"/>
      <c r="CZ251" s="82"/>
      <c r="DA251" s="82"/>
      <c r="DB251" s="82"/>
      <c r="DC251" s="82"/>
      <c r="DD251" s="82"/>
      <c r="DE251" s="82"/>
      <c r="DF251" s="82"/>
      <c r="DG251" s="82"/>
      <c r="DH251" s="82"/>
      <c r="DI251" s="82"/>
      <c r="DJ251" s="82"/>
      <c r="DK251" s="82"/>
      <c r="DL251" s="82"/>
      <c r="DM251" s="82"/>
      <c r="DN251" s="82"/>
      <c r="DO251" s="82"/>
      <c r="DP251" s="82"/>
      <c r="DQ251" s="82"/>
      <c r="DR251" s="82"/>
      <c r="DS251" s="82"/>
      <c r="DT251" s="82"/>
      <c r="DU251" s="82"/>
      <c r="DV251" s="82"/>
      <c r="DW251" s="82"/>
      <c r="DX251" s="82"/>
      <c r="DY251" s="82"/>
      <c r="DZ251" s="82"/>
      <c r="EA251" s="82"/>
      <c r="EB251" s="82"/>
      <c r="EC251" s="82"/>
      <c r="ED251" s="82"/>
      <c r="EE251" s="82"/>
      <c r="EF251" s="82"/>
      <c r="EG251" s="82"/>
      <c r="EH251" s="82"/>
      <c r="EI251" s="82"/>
      <c r="EJ251" s="82"/>
      <c r="EK251" s="82"/>
      <c r="EL251" s="82"/>
      <c r="EM251" s="82"/>
      <c r="EN251" s="82"/>
      <c r="EO251" s="82"/>
      <c r="EP251" s="82"/>
      <c r="EQ251" s="82"/>
      <c r="ER251" s="82"/>
      <c r="ES251" s="82"/>
      <c r="ET251" s="82"/>
      <c r="EU251" s="82"/>
      <c r="EV251" s="82"/>
      <c r="EW251" s="82"/>
      <c r="EX251" s="82"/>
      <c r="EY251" s="82"/>
      <c r="EZ251" s="82"/>
      <c r="FA251" s="82"/>
      <c r="FB251" s="82"/>
      <c r="FC251" s="82"/>
      <c r="FD251" s="82"/>
      <c r="FE251" s="82"/>
      <c r="FF251" s="82"/>
      <c r="FG251" s="82"/>
      <c r="FH251" s="82"/>
      <c r="FI251" s="82"/>
      <c r="FJ251" s="82"/>
      <c r="FK251" s="82"/>
      <c r="FL251" s="82"/>
      <c r="FM251" s="82"/>
      <c r="FN251" s="82"/>
      <c r="FO251" s="82"/>
      <c r="FP251" s="82"/>
      <c r="FQ251" s="82"/>
      <c r="FR251" s="82"/>
      <c r="FS251" s="82"/>
      <c r="FT251" s="82"/>
      <c r="FU251" s="82"/>
      <c r="FV251" s="82"/>
      <c r="FW251" s="82"/>
      <c r="FX251" s="82"/>
      <c r="FY251" s="82"/>
      <c r="FZ251" s="82"/>
      <c r="GA251" s="82"/>
      <c r="GB251" s="82"/>
      <c r="GC251" s="82"/>
      <c r="GD251" s="82"/>
      <c r="GE251" s="82"/>
      <c r="GF251" s="82"/>
      <c r="GG251" s="82"/>
      <c r="GH251" s="82"/>
      <c r="GI251" s="82"/>
      <c r="GJ251" s="82"/>
      <c r="GK251" s="82"/>
      <c r="GL251" s="82"/>
      <c r="GM251" s="82"/>
      <c r="GN251" s="82"/>
      <c r="GO251" s="82"/>
      <c r="GP251" s="82"/>
      <c r="GQ251" s="82"/>
      <c r="GR251" s="82"/>
      <c r="GS251" s="82"/>
      <c r="GT251" s="82"/>
      <c r="GU251" s="82"/>
      <c r="GV251" s="82"/>
      <c r="GW251" s="82"/>
      <c r="GX251" s="82"/>
      <c r="GY251" s="82"/>
      <c r="GZ251" s="82"/>
      <c r="HA251" s="82"/>
      <c r="HB251" s="82"/>
      <c r="HC251" s="82"/>
      <c r="HD251" s="82"/>
      <c r="HE251" s="82"/>
      <c r="HF251" s="82"/>
      <c r="HG251" s="82"/>
      <c r="HH251" s="82"/>
      <c r="HI251" s="82"/>
      <c r="HJ251" s="82"/>
      <c r="HK251" s="82"/>
      <c r="HL251" s="82"/>
      <c r="HM251" s="82"/>
      <c r="HN251" s="82"/>
      <c r="HO251" s="82"/>
      <c r="HP251" s="82"/>
      <c r="HQ251" s="82"/>
      <c r="HR251" s="82"/>
      <c r="HS251" s="82"/>
      <c r="HT251" s="82"/>
      <c r="HU251" s="82"/>
      <c r="HV251" s="82"/>
      <c r="HW251" s="82"/>
      <c r="HX251" s="82"/>
      <c r="HY251" s="82"/>
      <c r="HZ251" s="82"/>
      <c r="IA251" s="82"/>
      <c r="IB251" s="82"/>
      <c r="IC251" s="82"/>
      <c r="ID251" s="82"/>
      <c r="IE251" s="82"/>
      <c r="IF251" s="82"/>
      <c r="IG251" s="82"/>
      <c r="IH251" s="82"/>
      <c r="II251" s="82"/>
      <c r="IJ251" s="82"/>
      <c r="IK251" s="82"/>
      <c r="IL251" s="82"/>
      <c r="IM251" s="82"/>
      <c r="IN251" s="82"/>
      <c r="IO251" s="82"/>
      <c r="IP251" s="82"/>
      <c r="IQ251" s="82"/>
      <c r="IR251" s="82"/>
      <c r="IS251" s="82"/>
      <c r="IT251" s="82"/>
      <c r="IU251" s="82"/>
      <c r="IV251" s="82"/>
    </row>
    <row r="252" spans="1:256" s="11" customFormat="1" ht="99.75" customHeight="1">
      <c r="A252" s="67">
        <v>225</v>
      </c>
      <c r="B252" s="62" t="s">
        <v>1147</v>
      </c>
      <c r="C252" s="62" t="s">
        <v>1148</v>
      </c>
      <c r="D252" s="62"/>
      <c r="E252" s="62" t="s">
        <v>312</v>
      </c>
      <c r="F252" s="62" t="s">
        <v>1149</v>
      </c>
      <c r="G252" s="62">
        <v>20</v>
      </c>
      <c r="H252" s="95"/>
      <c r="I252" s="67"/>
      <c r="J252" s="62">
        <v>20</v>
      </c>
      <c r="K252" s="62"/>
      <c r="L252" s="62" t="s">
        <v>929</v>
      </c>
      <c r="M252" s="62" t="s">
        <v>1150</v>
      </c>
      <c r="N252" s="62" t="s">
        <v>1151</v>
      </c>
      <c r="O252" s="79">
        <v>43758</v>
      </c>
      <c r="P252" s="79">
        <v>43779</v>
      </c>
      <c r="Q252" s="79">
        <v>43819</v>
      </c>
      <c r="R252" s="79">
        <v>43829</v>
      </c>
      <c r="S252" s="99"/>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c r="BX252" s="82"/>
      <c r="BY252" s="82"/>
      <c r="BZ252" s="82"/>
      <c r="CA252" s="82"/>
      <c r="CB252" s="82"/>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c r="CY252" s="82"/>
      <c r="CZ252" s="82"/>
      <c r="DA252" s="82"/>
      <c r="DB252" s="82"/>
      <c r="DC252" s="82"/>
      <c r="DD252" s="82"/>
      <c r="DE252" s="82"/>
      <c r="DF252" s="82"/>
      <c r="DG252" s="82"/>
      <c r="DH252" s="82"/>
      <c r="DI252" s="82"/>
      <c r="DJ252" s="82"/>
      <c r="DK252" s="82"/>
      <c r="DL252" s="82"/>
      <c r="DM252" s="82"/>
      <c r="DN252" s="82"/>
      <c r="DO252" s="82"/>
      <c r="DP252" s="82"/>
      <c r="DQ252" s="82"/>
      <c r="DR252" s="82"/>
      <c r="DS252" s="82"/>
      <c r="DT252" s="82"/>
      <c r="DU252" s="82"/>
      <c r="DV252" s="82"/>
      <c r="DW252" s="82"/>
      <c r="DX252" s="82"/>
      <c r="DY252" s="82"/>
      <c r="DZ252" s="82"/>
      <c r="EA252" s="82"/>
      <c r="EB252" s="82"/>
      <c r="EC252" s="82"/>
      <c r="ED252" s="82"/>
      <c r="EE252" s="82"/>
      <c r="EF252" s="82"/>
      <c r="EG252" s="82"/>
      <c r="EH252" s="82"/>
      <c r="EI252" s="82"/>
      <c r="EJ252" s="82"/>
      <c r="EK252" s="82"/>
      <c r="EL252" s="82"/>
      <c r="EM252" s="82"/>
      <c r="EN252" s="82"/>
      <c r="EO252" s="82"/>
      <c r="EP252" s="82"/>
      <c r="EQ252" s="82"/>
      <c r="ER252" s="82"/>
      <c r="ES252" s="82"/>
      <c r="ET252" s="82"/>
      <c r="EU252" s="82"/>
      <c r="EV252" s="82"/>
      <c r="EW252" s="82"/>
      <c r="EX252" s="82"/>
      <c r="EY252" s="82"/>
      <c r="EZ252" s="82"/>
      <c r="FA252" s="82"/>
      <c r="FB252" s="82"/>
      <c r="FC252" s="82"/>
      <c r="FD252" s="82"/>
      <c r="FE252" s="82"/>
      <c r="FF252" s="82"/>
      <c r="FG252" s="82"/>
      <c r="FH252" s="82"/>
      <c r="FI252" s="82"/>
      <c r="FJ252" s="82"/>
      <c r="FK252" s="82"/>
      <c r="FL252" s="82"/>
      <c r="FM252" s="82"/>
      <c r="FN252" s="82"/>
      <c r="FO252" s="82"/>
      <c r="FP252" s="82"/>
      <c r="FQ252" s="82"/>
      <c r="FR252" s="82"/>
      <c r="FS252" s="82"/>
      <c r="FT252" s="82"/>
      <c r="FU252" s="82"/>
      <c r="FV252" s="82"/>
      <c r="FW252" s="82"/>
      <c r="FX252" s="82"/>
      <c r="FY252" s="82"/>
      <c r="FZ252" s="82"/>
      <c r="GA252" s="82"/>
      <c r="GB252" s="82"/>
      <c r="GC252" s="82"/>
      <c r="GD252" s="82"/>
      <c r="GE252" s="82"/>
      <c r="GF252" s="82"/>
      <c r="GG252" s="82"/>
      <c r="GH252" s="82"/>
      <c r="GI252" s="82"/>
      <c r="GJ252" s="82"/>
      <c r="GK252" s="82"/>
      <c r="GL252" s="82"/>
      <c r="GM252" s="82"/>
      <c r="GN252" s="82"/>
      <c r="GO252" s="82"/>
      <c r="GP252" s="82"/>
      <c r="GQ252" s="82"/>
      <c r="GR252" s="82"/>
      <c r="GS252" s="82"/>
      <c r="GT252" s="82"/>
      <c r="GU252" s="82"/>
      <c r="GV252" s="82"/>
      <c r="GW252" s="82"/>
      <c r="GX252" s="82"/>
      <c r="GY252" s="82"/>
      <c r="GZ252" s="82"/>
      <c r="HA252" s="82"/>
      <c r="HB252" s="82"/>
      <c r="HC252" s="82"/>
      <c r="HD252" s="82"/>
      <c r="HE252" s="82"/>
      <c r="HF252" s="82"/>
      <c r="HG252" s="82"/>
      <c r="HH252" s="82"/>
      <c r="HI252" s="82"/>
      <c r="HJ252" s="82"/>
      <c r="HK252" s="82"/>
      <c r="HL252" s="82"/>
      <c r="HM252" s="82"/>
      <c r="HN252" s="82"/>
      <c r="HO252" s="82"/>
      <c r="HP252" s="82"/>
      <c r="HQ252" s="82"/>
      <c r="HR252" s="82"/>
      <c r="HS252" s="82"/>
      <c r="HT252" s="82"/>
      <c r="HU252" s="82"/>
      <c r="HV252" s="82"/>
      <c r="HW252" s="82"/>
      <c r="HX252" s="82"/>
      <c r="HY252" s="82"/>
      <c r="HZ252" s="82"/>
      <c r="IA252" s="82"/>
      <c r="IB252" s="82"/>
      <c r="IC252" s="82"/>
      <c r="ID252" s="82"/>
      <c r="IE252" s="82"/>
      <c r="IF252" s="82"/>
      <c r="IG252" s="82"/>
      <c r="IH252" s="82"/>
      <c r="II252" s="82"/>
      <c r="IJ252" s="82"/>
      <c r="IK252" s="82"/>
      <c r="IL252" s="82"/>
      <c r="IM252" s="82"/>
      <c r="IN252" s="82"/>
      <c r="IO252" s="82"/>
      <c r="IP252" s="82"/>
      <c r="IQ252" s="82"/>
      <c r="IR252" s="82"/>
      <c r="IS252" s="82"/>
      <c r="IT252" s="82"/>
      <c r="IU252" s="82"/>
      <c r="IV252" s="82"/>
    </row>
    <row r="253" spans="1:256" s="11" customFormat="1" ht="105" customHeight="1">
      <c r="A253" s="67">
        <v>226</v>
      </c>
      <c r="B253" s="62" t="s">
        <v>1152</v>
      </c>
      <c r="C253" s="62" t="s">
        <v>1153</v>
      </c>
      <c r="D253" s="62"/>
      <c r="E253" s="62" t="s">
        <v>312</v>
      </c>
      <c r="F253" s="62" t="s">
        <v>1154</v>
      </c>
      <c r="G253" s="62">
        <v>20</v>
      </c>
      <c r="H253" s="95"/>
      <c r="I253" s="67"/>
      <c r="J253" s="62">
        <v>20</v>
      </c>
      <c r="K253" s="62"/>
      <c r="L253" s="62" t="s">
        <v>929</v>
      </c>
      <c r="M253" s="62" t="s">
        <v>1155</v>
      </c>
      <c r="N253" s="62" t="s">
        <v>1156</v>
      </c>
      <c r="O253" s="79">
        <v>43758</v>
      </c>
      <c r="P253" s="79">
        <v>43779</v>
      </c>
      <c r="Q253" s="79">
        <v>43819</v>
      </c>
      <c r="R253" s="79">
        <v>43829</v>
      </c>
      <c r="S253" s="99"/>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c r="BX253" s="82"/>
      <c r="BY253" s="82"/>
      <c r="BZ253" s="82"/>
      <c r="CA253" s="82"/>
      <c r="CB253" s="82"/>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c r="CY253" s="82"/>
      <c r="CZ253" s="82"/>
      <c r="DA253" s="82"/>
      <c r="DB253" s="82"/>
      <c r="DC253" s="82"/>
      <c r="DD253" s="82"/>
      <c r="DE253" s="82"/>
      <c r="DF253" s="82"/>
      <c r="DG253" s="82"/>
      <c r="DH253" s="82"/>
      <c r="DI253" s="82"/>
      <c r="DJ253" s="82"/>
      <c r="DK253" s="82"/>
      <c r="DL253" s="82"/>
      <c r="DM253" s="82"/>
      <c r="DN253" s="82"/>
      <c r="DO253" s="82"/>
      <c r="DP253" s="82"/>
      <c r="DQ253" s="82"/>
      <c r="DR253" s="82"/>
      <c r="DS253" s="82"/>
      <c r="DT253" s="82"/>
      <c r="DU253" s="82"/>
      <c r="DV253" s="82"/>
      <c r="DW253" s="82"/>
      <c r="DX253" s="82"/>
      <c r="DY253" s="82"/>
      <c r="DZ253" s="82"/>
      <c r="EA253" s="82"/>
      <c r="EB253" s="82"/>
      <c r="EC253" s="82"/>
      <c r="ED253" s="82"/>
      <c r="EE253" s="82"/>
      <c r="EF253" s="82"/>
      <c r="EG253" s="82"/>
      <c r="EH253" s="82"/>
      <c r="EI253" s="82"/>
      <c r="EJ253" s="82"/>
      <c r="EK253" s="82"/>
      <c r="EL253" s="82"/>
      <c r="EM253" s="82"/>
      <c r="EN253" s="82"/>
      <c r="EO253" s="82"/>
      <c r="EP253" s="82"/>
      <c r="EQ253" s="82"/>
      <c r="ER253" s="82"/>
      <c r="ES253" s="82"/>
      <c r="ET253" s="82"/>
      <c r="EU253" s="82"/>
      <c r="EV253" s="82"/>
      <c r="EW253" s="82"/>
      <c r="EX253" s="82"/>
      <c r="EY253" s="82"/>
      <c r="EZ253" s="82"/>
      <c r="FA253" s="82"/>
      <c r="FB253" s="82"/>
      <c r="FC253" s="82"/>
      <c r="FD253" s="82"/>
      <c r="FE253" s="82"/>
      <c r="FF253" s="82"/>
      <c r="FG253" s="82"/>
      <c r="FH253" s="82"/>
      <c r="FI253" s="82"/>
      <c r="FJ253" s="82"/>
      <c r="FK253" s="82"/>
      <c r="FL253" s="82"/>
      <c r="FM253" s="82"/>
      <c r="FN253" s="82"/>
      <c r="FO253" s="82"/>
      <c r="FP253" s="82"/>
      <c r="FQ253" s="82"/>
      <c r="FR253" s="82"/>
      <c r="FS253" s="82"/>
      <c r="FT253" s="82"/>
      <c r="FU253" s="82"/>
      <c r="FV253" s="82"/>
      <c r="FW253" s="82"/>
      <c r="FX253" s="82"/>
      <c r="FY253" s="82"/>
      <c r="FZ253" s="82"/>
      <c r="GA253" s="82"/>
      <c r="GB253" s="82"/>
      <c r="GC253" s="82"/>
      <c r="GD253" s="82"/>
      <c r="GE253" s="82"/>
      <c r="GF253" s="82"/>
      <c r="GG253" s="82"/>
      <c r="GH253" s="82"/>
      <c r="GI253" s="82"/>
      <c r="GJ253" s="82"/>
      <c r="GK253" s="82"/>
      <c r="GL253" s="82"/>
      <c r="GM253" s="82"/>
      <c r="GN253" s="82"/>
      <c r="GO253" s="82"/>
      <c r="GP253" s="82"/>
      <c r="GQ253" s="82"/>
      <c r="GR253" s="82"/>
      <c r="GS253" s="82"/>
      <c r="GT253" s="82"/>
      <c r="GU253" s="82"/>
      <c r="GV253" s="82"/>
      <c r="GW253" s="82"/>
      <c r="GX253" s="82"/>
      <c r="GY253" s="82"/>
      <c r="GZ253" s="82"/>
      <c r="HA253" s="82"/>
      <c r="HB253" s="82"/>
      <c r="HC253" s="82"/>
      <c r="HD253" s="82"/>
      <c r="HE253" s="82"/>
      <c r="HF253" s="82"/>
      <c r="HG253" s="82"/>
      <c r="HH253" s="82"/>
      <c r="HI253" s="82"/>
      <c r="HJ253" s="82"/>
      <c r="HK253" s="82"/>
      <c r="HL253" s="82"/>
      <c r="HM253" s="82"/>
      <c r="HN253" s="82"/>
      <c r="HO253" s="82"/>
      <c r="HP253" s="82"/>
      <c r="HQ253" s="82"/>
      <c r="HR253" s="82"/>
      <c r="HS253" s="82"/>
      <c r="HT253" s="82"/>
      <c r="HU253" s="82"/>
      <c r="HV253" s="82"/>
      <c r="HW253" s="82"/>
      <c r="HX253" s="82"/>
      <c r="HY253" s="82"/>
      <c r="HZ253" s="82"/>
      <c r="IA253" s="82"/>
      <c r="IB253" s="82"/>
      <c r="IC253" s="82"/>
      <c r="ID253" s="82"/>
      <c r="IE253" s="82"/>
      <c r="IF253" s="82"/>
      <c r="IG253" s="82"/>
      <c r="IH253" s="82"/>
      <c r="II253" s="82"/>
      <c r="IJ253" s="82"/>
      <c r="IK253" s="82"/>
      <c r="IL253" s="82"/>
      <c r="IM253" s="82"/>
      <c r="IN253" s="82"/>
      <c r="IO253" s="82"/>
      <c r="IP253" s="82"/>
      <c r="IQ253" s="82"/>
      <c r="IR253" s="82"/>
      <c r="IS253" s="82"/>
      <c r="IT253" s="82"/>
      <c r="IU253" s="82"/>
      <c r="IV253" s="82"/>
    </row>
    <row r="254" spans="1:256" s="11" customFormat="1" ht="102.75" customHeight="1">
      <c r="A254" s="67">
        <v>227</v>
      </c>
      <c r="B254" s="62" t="s">
        <v>1157</v>
      </c>
      <c r="C254" s="62" t="s">
        <v>1158</v>
      </c>
      <c r="D254" s="62"/>
      <c r="E254" s="62" t="s">
        <v>312</v>
      </c>
      <c r="F254" s="62" t="s">
        <v>1159</v>
      </c>
      <c r="G254" s="62">
        <v>50</v>
      </c>
      <c r="H254" s="95"/>
      <c r="I254" s="67"/>
      <c r="J254" s="62">
        <v>50</v>
      </c>
      <c r="K254" s="62"/>
      <c r="L254" s="62" t="s">
        <v>929</v>
      </c>
      <c r="M254" s="62" t="s">
        <v>1160</v>
      </c>
      <c r="N254" s="62" t="s">
        <v>1161</v>
      </c>
      <c r="O254" s="79">
        <v>43758</v>
      </c>
      <c r="P254" s="79">
        <v>43779</v>
      </c>
      <c r="Q254" s="79">
        <v>43819</v>
      </c>
      <c r="R254" s="79">
        <v>43829</v>
      </c>
      <c r="S254" s="99"/>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c r="BX254" s="82"/>
      <c r="BY254" s="82"/>
      <c r="BZ254" s="82"/>
      <c r="CA254" s="82"/>
      <c r="CB254" s="82"/>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c r="CY254" s="82"/>
      <c r="CZ254" s="82"/>
      <c r="DA254" s="82"/>
      <c r="DB254" s="82"/>
      <c r="DC254" s="82"/>
      <c r="DD254" s="82"/>
      <c r="DE254" s="82"/>
      <c r="DF254" s="82"/>
      <c r="DG254" s="82"/>
      <c r="DH254" s="82"/>
      <c r="DI254" s="82"/>
      <c r="DJ254" s="82"/>
      <c r="DK254" s="82"/>
      <c r="DL254" s="82"/>
      <c r="DM254" s="82"/>
      <c r="DN254" s="82"/>
      <c r="DO254" s="82"/>
      <c r="DP254" s="82"/>
      <c r="DQ254" s="82"/>
      <c r="DR254" s="82"/>
      <c r="DS254" s="82"/>
      <c r="DT254" s="82"/>
      <c r="DU254" s="82"/>
      <c r="DV254" s="82"/>
      <c r="DW254" s="82"/>
      <c r="DX254" s="82"/>
      <c r="DY254" s="82"/>
      <c r="DZ254" s="82"/>
      <c r="EA254" s="82"/>
      <c r="EB254" s="82"/>
      <c r="EC254" s="82"/>
      <c r="ED254" s="82"/>
      <c r="EE254" s="82"/>
      <c r="EF254" s="82"/>
      <c r="EG254" s="82"/>
      <c r="EH254" s="82"/>
      <c r="EI254" s="82"/>
      <c r="EJ254" s="82"/>
      <c r="EK254" s="82"/>
      <c r="EL254" s="82"/>
      <c r="EM254" s="82"/>
      <c r="EN254" s="82"/>
      <c r="EO254" s="82"/>
      <c r="EP254" s="82"/>
      <c r="EQ254" s="82"/>
      <c r="ER254" s="82"/>
      <c r="ES254" s="82"/>
      <c r="ET254" s="82"/>
      <c r="EU254" s="82"/>
      <c r="EV254" s="82"/>
      <c r="EW254" s="82"/>
      <c r="EX254" s="82"/>
      <c r="EY254" s="82"/>
      <c r="EZ254" s="82"/>
      <c r="FA254" s="82"/>
      <c r="FB254" s="82"/>
      <c r="FC254" s="82"/>
      <c r="FD254" s="82"/>
      <c r="FE254" s="82"/>
      <c r="FF254" s="82"/>
      <c r="FG254" s="82"/>
      <c r="FH254" s="82"/>
      <c r="FI254" s="82"/>
      <c r="FJ254" s="82"/>
      <c r="FK254" s="82"/>
      <c r="FL254" s="82"/>
      <c r="FM254" s="82"/>
      <c r="FN254" s="82"/>
      <c r="FO254" s="82"/>
      <c r="FP254" s="82"/>
      <c r="FQ254" s="82"/>
      <c r="FR254" s="82"/>
      <c r="FS254" s="82"/>
      <c r="FT254" s="82"/>
      <c r="FU254" s="82"/>
      <c r="FV254" s="82"/>
      <c r="FW254" s="82"/>
      <c r="FX254" s="82"/>
      <c r="FY254" s="82"/>
      <c r="FZ254" s="82"/>
      <c r="GA254" s="82"/>
      <c r="GB254" s="82"/>
      <c r="GC254" s="82"/>
      <c r="GD254" s="82"/>
      <c r="GE254" s="82"/>
      <c r="GF254" s="82"/>
      <c r="GG254" s="82"/>
      <c r="GH254" s="82"/>
      <c r="GI254" s="82"/>
      <c r="GJ254" s="82"/>
      <c r="GK254" s="82"/>
      <c r="GL254" s="82"/>
      <c r="GM254" s="82"/>
      <c r="GN254" s="82"/>
      <c r="GO254" s="82"/>
      <c r="GP254" s="82"/>
      <c r="GQ254" s="82"/>
      <c r="GR254" s="82"/>
      <c r="GS254" s="82"/>
      <c r="GT254" s="82"/>
      <c r="GU254" s="82"/>
      <c r="GV254" s="82"/>
      <c r="GW254" s="82"/>
      <c r="GX254" s="82"/>
      <c r="GY254" s="82"/>
      <c r="GZ254" s="82"/>
      <c r="HA254" s="82"/>
      <c r="HB254" s="82"/>
      <c r="HC254" s="82"/>
      <c r="HD254" s="82"/>
      <c r="HE254" s="82"/>
      <c r="HF254" s="82"/>
      <c r="HG254" s="82"/>
      <c r="HH254" s="82"/>
      <c r="HI254" s="82"/>
      <c r="HJ254" s="82"/>
      <c r="HK254" s="82"/>
      <c r="HL254" s="82"/>
      <c r="HM254" s="82"/>
      <c r="HN254" s="82"/>
      <c r="HO254" s="82"/>
      <c r="HP254" s="82"/>
      <c r="HQ254" s="82"/>
      <c r="HR254" s="82"/>
      <c r="HS254" s="82"/>
      <c r="HT254" s="82"/>
      <c r="HU254" s="82"/>
      <c r="HV254" s="82"/>
      <c r="HW254" s="82"/>
      <c r="HX254" s="82"/>
      <c r="HY254" s="82"/>
      <c r="HZ254" s="82"/>
      <c r="IA254" s="82"/>
      <c r="IB254" s="82"/>
      <c r="IC254" s="82"/>
      <c r="ID254" s="82"/>
      <c r="IE254" s="82"/>
      <c r="IF254" s="82"/>
      <c r="IG254" s="82"/>
      <c r="IH254" s="82"/>
      <c r="II254" s="82"/>
      <c r="IJ254" s="82"/>
      <c r="IK254" s="82"/>
      <c r="IL254" s="82"/>
      <c r="IM254" s="82"/>
      <c r="IN254" s="82"/>
      <c r="IO254" s="82"/>
      <c r="IP254" s="82"/>
      <c r="IQ254" s="82"/>
      <c r="IR254" s="82"/>
      <c r="IS254" s="82"/>
      <c r="IT254" s="82"/>
      <c r="IU254" s="82"/>
      <c r="IV254" s="82"/>
    </row>
    <row r="255" spans="1:256" s="11" customFormat="1" ht="105.75" customHeight="1">
      <c r="A255" s="67">
        <v>228</v>
      </c>
      <c r="B255" s="62" t="s">
        <v>1162</v>
      </c>
      <c r="C255" s="62" t="s">
        <v>1163</v>
      </c>
      <c r="D255" s="62"/>
      <c r="E255" s="62" t="s">
        <v>110</v>
      </c>
      <c r="F255" s="62" t="s">
        <v>1164</v>
      </c>
      <c r="G255" s="62">
        <v>20</v>
      </c>
      <c r="H255" s="95"/>
      <c r="I255" s="67"/>
      <c r="J255" s="62">
        <v>20</v>
      </c>
      <c r="K255" s="62"/>
      <c r="L255" s="62" t="s">
        <v>828</v>
      </c>
      <c r="M255" s="62" t="s">
        <v>1165</v>
      </c>
      <c r="N255" s="62" t="s">
        <v>1166</v>
      </c>
      <c r="O255" s="79">
        <v>43758</v>
      </c>
      <c r="P255" s="79">
        <v>43779</v>
      </c>
      <c r="Q255" s="79">
        <v>43819</v>
      </c>
      <c r="R255" s="79">
        <v>43829</v>
      </c>
      <c r="S255" s="99"/>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82"/>
      <c r="DC255" s="82"/>
      <c r="DD255" s="82"/>
      <c r="DE255" s="82"/>
      <c r="DF255" s="82"/>
      <c r="DG255" s="82"/>
      <c r="DH255" s="82"/>
      <c r="DI255" s="82"/>
      <c r="DJ255" s="82"/>
      <c r="DK255" s="82"/>
      <c r="DL255" s="82"/>
      <c r="DM255" s="82"/>
      <c r="DN255" s="82"/>
      <c r="DO255" s="82"/>
      <c r="DP255" s="82"/>
      <c r="DQ255" s="82"/>
      <c r="DR255" s="82"/>
      <c r="DS255" s="82"/>
      <c r="DT255" s="82"/>
      <c r="DU255" s="82"/>
      <c r="DV255" s="82"/>
      <c r="DW255" s="82"/>
      <c r="DX255" s="82"/>
      <c r="DY255" s="82"/>
      <c r="DZ255" s="82"/>
      <c r="EA255" s="82"/>
      <c r="EB255" s="82"/>
      <c r="EC255" s="82"/>
      <c r="ED255" s="82"/>
      <c r="EE255" s="82"/>
      <c r="EF255" s="82"/>
      <c r="EG255" s="82"/>
      <c r="EH255" s="82"/>
      <c r="EI255" s="82"/>
      <c r="EJ255" s="82"/>
      <c r="EK255" s="82"/>
      <c r="EL255" s="82"/>
      <c r="EM255" s="82"/>
      <c r="EN255" s="82"/>
      <c r="EO255" s="82"/>
      <c r="EP255" s="82"/>
      <c r="EQ255" s="82"/>
      <c r="ER255" s="82"/>
      <c r="ES255" s="82"/>
      <c r="ET255" s="82"/>
      <c r="EU255" s="82"/>
      <c r="EV255" s="82"/>
      <c r="EW255" s="82"/>
      <c r="EX255" s="82"/>
      <c r="EY255" s="82"/>
      <c r="EZ255" s="82"/>
      <c r="FA255" s="82"/>
      <c r="FB255" s="82"/>
      <c r="FC255" s="82"/>
      <c r="FD255" s="82"/>
      <c r="FE255" s="82"/>
      <c r="FF255" s="82"/>
      <c r="FG255" s="82"/>
      <c r="FH255" s="82"/>
      <c r="FI255" s="82"/>
      <c r="FJ255" s="82"/>
      <c r="FK255" s="82"/>
      <c r="FL255" s="82"/>
      <c r="FM255" s="82"/>
      <c r="FN255" s="82"/>
      <c r="FO255" s="82"/>
      <c r="FP255" s="82"/>
      <c r="FQ255" s="82"/>
      <c r="FR255" s="82"/>
      <c r="FS255" s="82"/>
      <c r="FT255" s="82"/>
      <c r="FU255" s="82"/>
      <c r="FV255" s="82"/>
      <c r="FW255" s="82"/>
      <c r="FX255" s="82"/>
      <c r="FY255" s="82"/>
      <c r="FZ255" s="82"/>
      <c r="GA255" s="82"/>
      <c r="GB255" s="82"/>
      <c r="GC255" s="82"/>
      <c r="GD255" s="82"/>
      <c r="GE255" s="82"/>
      <c r="GF255" s="82"/>
      <c r="GG255" s="82"/>
      <c r="GH255" s="82"/>
      <c r="GI255" s="82"/>
      <c r="GJ255" s="82"/>
      <c r="GK255" s="82"/>
      <c r="GL255" s="82"/>
      <c r="GM255" s="82"/>
      <c r="GN255" s="82"/>
      <c r="GO255" s="82"/>
      <c r="GP255" s="82"/>
      <c r="GQ255" s="82"/>
      <c r="GR255" s="82"/>
      <c r="GS255" s="82"/>
      <c r="GT255" s="82"/>
      <c r="GU255" s="82"/>
      <c r="GV255" s="82"/>
      <c r="GW255" s="82"/>
      <c r="GX255" s="82"/>
      <c r="GY255" s="82"/>
      <c r="GZ255" s="82"/>
      <c r="HA255" s="82"/>
      <c r="HB255" s="82"/>
      <c r="HC255" s="82"/>
      <c r="HD255" s="82"/>
      <c r="HE255" s="82"/>
      <c r="HF255" s="82"/>
      <c r="HG255" s="82"/>
      <c r="HH255" s="82"/>
      <c r="HI255" s="82"/>
      <c r="HJ255" s="82"/>
      <c r="HK255" s="82"/>
      <c r="HL255" s="82"/>
      <c r="HM255" s="82"/>
      <c r="HN255" s="82"/>
      <c r="HO255" s="82"/>
      <c r="HP255" s="82"/>
      <c r="HQ255" s="82"/>
      <c r="HR255" s="82"/>
      <c r="HS255" s="82"/>
      <c r="HT255" s="82"/>
      <c r="HU255" s="82"/>
      <c r="HV255" s="82"/>
      <c r="HW255" s="82"/>
      <c r="HX255" s="82"/>
      <c r="HY255" s="82"/>
      <c r="HZ255" s="82"/>
      <c r="IA255" s="82"/>
      <c r="IB255" s="82"/>
      <c r="IC255" s="82"/>
      <c r="ID255" s="82"/>
      <c r="IE255" s="82"/>
      <c r="IF255" s="82"/>
      <c r="IG255" s="82"/>
      <c r="IH255" s="82"/>
      <c r="II255" s="82"/>
      <c r="IJ255" s="82"/>
      <c r="IK255" s="82"/>
      <c r="IL255" s="82"/>
      <c r="IM255" s="82"/>
      <c r="IN255" s="82"/>
      <c r="IO255" s="82"/>
      <c r="IP255" s="82"/>
      <c r="IQ255" s="82"/>
      <c r="IR255" s="82"/>
      <c r="IS255" s="82"/>
      <c r="IT255" s="82"/>
      <c r="IU255" s="82"/>
      <c r="IV255" s="82"/>
    </row>
    <row r="256" spans="1:256" s="11" customFormat="1" ht="117" customHeight="1">
      <c r="A256" s="67">
        <v>229</v>
      </c>
      <c r="B256" s="62" t="s">
        <v>1167</v>
      </c>
      <c r="C256" s="62" t="s">
        <v>1168</v>
      </c>
      <c r="D256" s="62"/>
      <c r="E256" s="62" t="s">
        <v>110</v>
      </c>
      <c r="F256" s="62" t="s">
        <v>1169</v>
      </c>
      <c r="G256" s="62">
        <v>20</v>
      </c>
      <c r="H256" s="67"/>
      <c r="I256" s="67"/>
      <c r="J256" s="62">
        <v>20</v>
      </c>
      <c r="K256" s="62"/>
      <c r="L256" s="62" t="s">
        <v>828</v>
      </c>
      <c r="M256" s="62" t="s">
        <v>1170</v>
      </c>
      <c r="N256" s="62" t="s">
        <v>1171</v>
      </c>
      <c r="O256" s="79">
        <v>43758</v>
      </c>
      <c r="P256" s="79">
        <v>43779</v>
      </c>
      <c r="Q256" s="79">
        <v>43819</v>
      </c>
      <c r="R256" s="79">
        <v>43829</v>
      </c>
      <c r="S256" s="99"/>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c r="BV256" s="82"/>
      <c r="BW256" s="82"/>
      <c r="BX256" s="82"/>
      <c r="BY256" s="82"/>
      <c r="BZ256" s="82"/>
      <c r="CA256" s="82"/>
      <c r="CB256" s="82"/>
      <c r="CC256" s="82"/>
      <c r="CD256" s="82"/>
      <c r="CE256" s="82"/>
      <c r="CF256" s="82"/>
      <c r="CG256" s="82"/>
      <c r="CH256" s="82"/>
      <c r="CI256" s="82"/>
      <c r="CJ256" s="82"/>
      <c r="CK256" s="82"/>
      <c r="CL256" s="82"/>
      <c r="CM256" s="82"/>
      <c r="CN256" s="82"/>
      <c r="CO256" s="82"/>
      <c r="CP256" s="82"/>
      <c r="CQ256" s="82"/>
      <c r="CR256" s="82"/>
      <c r="CS256" s="82"/>
      <c r="CT256" s="82"/>
      <c r="CU256" s="82"/>
      <c r="CV256" s="82"/>
      <c r="CW256" s="82"/>
      <c r="CX256" s="82"/>
      <c r="CY256" s="82"/>
      <c r="CZ256" s="82"/>
      <c r="DA256" s="82"/>
      <c r="DB256" s="82"/>
      <c r="DC256" s="82"/>
      <c r="DD256" s="82"/>
      <c r="DE256" s="82"/>
      <c r="DF256" s="82"/>
      <c r="DG256" s="82"/>
      <c r="DH256" s="82"/>
      <c r="DI256" s="82"/>
      <c r="DJ256" s="82"/>
      <c r="DK256" s="82"/>
      <c r="DL256" s="82"/>
      <c r="DM256" s="82"/>
      <c r="DN256" s="82"/>
      <c r="DO256" s="82"/>
      <c r="DP256" s="82"/>
      <c r="DQ256" s="82"/>
      <c r="DR256" s="82"/>
      <c r="DS256" s="82"/>
      <c r="DT256" s="82"/>
      <c r="DU256" s="82"/>
      <c r="DV256" s="82"/>
      <c r="DW256" s="82"/>
      <c r="DX256" s="82"/>
      <c r="DY256" s="82"/>
      <c r="DZ256" s="82"/>
      <c r="EA256" s="82"/>
      <c r="EB256" s="82"/>
      <c r="EC256" s="82"/>
      <c r="ED256" s="82"/>
      <c r="EE256" s="82"/>
      <c r="EF256" s="82"/>
      <c r="EG256" s="82"/>
      <c r="EH256" s="82"/>
      <c r="EI256" s="82"/>
      <c r="EJ256" s="82"/>
      <c r="EK256" s="82"/>
      <c r="EL256" s="82"/>
      <c r="EM256" s="82"/>
      <c r="EN256" s="82"/>
      <c r="EO256" s="82"/>
      <c r="EP256" s="82"/>
      <c r="EQ256" s="82"/>
      <c r="ER256" s="82"/>
      <c r="ES256" s="82"/>
      <c r="ET256" s="82"/>
      <c r="EU256" s="82"/>
      <c r="EV256" s="82"/>
      <c r="EW256" s="82"/>
      <c r="EX256" s="82"/>
      <c r="EY256" s="82"/>
      <c r="EZ256" s="82"/>
      <c r="FA256" s="82"/>
      <c r="FB256" s="82"/>
      <c r="FC256" s="82"/>
      <c r="FD256" s="82"/>
      <c r="FE256" s="82"/>
      <c r="FF256" s="82"/>
      <c r="FG256" s="82"/>
      <c r="FH256" s="82"/>
      <c r="FI256" s="82"/>
      <c r="FJ256" s="82"/>
      <c r="FK256" s="82"/>
      <c r="FL256" s="82"/>
      <c r="FM256" s="82"/>
      <c r="FN256" s="82"/>
      <c r="FO256" s="82"/>
      <c r="FP256" s="82"/>
      <c r="FQ256" s="82"/>
      <c r="FR256" s="82"/>
      <c r="FS256" s="82"/>
      <c r="FT256" s="82"/>
      <c r="FU256" s="82"/>
      <c r="FV256" s="82"/>
      <c r="FW256" s="82"/>
      <c r="FX256" s="82"/>
      <c r="FY256" s="82"/>
      <c r="FZ256" s="82"/>
      <c r="GA256" s="82"/>
      <c r="GB256" s="82"/>
      <c r="GC256" s="82"/>
      <c r="GD256" s="82"/>
      <c r="GE256" s="82"/>
      <c r="GF256" s="82"/>
      <c r="GG256" s="82"/>
      <c r="GH256" s="82"/>
      <c r="GI256" s="82"/>
      <c r="GJ256" s="82"/>
      <c r="GK256" s="82"/>
      <c r="GL256" s="82"/>
      <c r="GM256" s="82"/>
      <c r="GN256" s="82"/>
      <c r="GO256" s="82"/>
      <c r="GP256" s="82"/>
      <c r="GQ256" s="82"/>
      <c r="GR256" s="82"/>
      <c r="GS256" s="82"/>
      <c r="GT256" s="82"/>
      <c r="GU256" s="82"/>
      <c r="GV256" s="82"/>
      <c r="GW256" s="82"/>
      <c r="GX256" s="82"/>
      <c r="GY256" s="82"/>
      <c r="GZ256" s="82"/>
      <c r="HA256" s="82"/>
      <c r="HB256" s="82"/>
      <c r="HC256" s="82"/>
      <c r="HD256" s="82"/>
      <c r="HE256" s="82"/>
      <c r="HF256" s="82"/>
      <c r="HG256" s="82"/>
      <c r="HH256" s="82"/>
      <c r="HI256" s="82"/>
      <c r="HJ256" s="82"/>
      <c r="HK256" s="82"/>
      <c r="HL256" s="82"/>
      <c r="HM256" s="82"/>
      <c r="HN256" s="82"/>
      <c r="HO256" s="82"/>
      <c r="HP256" s="82"/>
      <c r="HQ256" s="82"/>
      <c r="HR256" s="82"/>
      <c r="HS256" s="82"/>
      <c r="HT256" s="82"/>
      <c r="HU256" s="82"/>
      <c r="HV256" s="82"/>
      <c r="HW256" s="82"/>
      <c r="HX256" s="82"/>
      <c r="HY256" s="82"/>
      <c r="HZ256" s="82"/>
      <c r="IA256" s="82"/>
      <c r="IB256" s="82"/>
      <c r="IC256" s="82"/>
      <c r="ID256" s="82"/>
      <c r="IE256" s="82"/>
      <c r="IF256" s="82"/>
      <c r="IG256" s="82"/>
      <c r="IH256" s="82"/>
      <c r="II256" s="82"/>
      <c r="IJ256" s="82"/>
      <c r="IK256" s="82"/>
      <c r="IL256" s="82"/>
      <c r="IM256" s="82"/>
      <c r="IN256" s="82"/>
      <c r="IO256" s="82"/>
      <c r="IP256" s="82"/>
      <c r="IQ256" s="82"/>
      <c r="IR256" s="82"/>
      <c r="IS256" s="82"/>
      <c r="IT256" s="82"/>
      <c r="IU256" s="82"/>
      <c r="IV256" s="82"/>
    </row>
    <row r="257" spans="1:256" s="11" customFormat="1" ht="99.75" customHeight="1">
      <c r="A257" s="67">
        <v>230</v>
      </c>
      <c r="B257" s="62" t="s">
        <v>1172</v>
      </c>
      <c r="C257" s="62" t="s">
        <v>1173</v>
      </c>
      <c r="D257" s="62"/>
      <c r="E257" s="62" t="s">
        <v>294</v>
      </c>
      <c r="F257" s="62" t="s">
        <v>1174</v>
      </c>
      <c r="G257" s="62">
        <v>20</v>
      </c>
      <c r="H257" s="67"/>
      <c r="I257" s="67"/>
      <c r="J257" s="62">
        <v>20</v>
      </c>
      <c r="K257" s="62"/>
      <c r="L257" s="62" t="s">
        <v>1033</v>
      </c>
      <c r="M257" s="62" t="s">
        <v>1175</v>
      </c>
      <c r="N257" s="62" t="s">
        <v>1176</v>
      </c>
      <c r="O257" s="79">
        <v>43758</v>
      </c>
      <c r="P257" s="79">
        <v>43779</v>
      </c>
      <c r="Q257" s="79">
        <v>43819</v>
      </c>
      <c r="R257" s="79">
        <v>43829</v>
      </c>
      <c r="S257" s="99"/>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c r="CP257" s="82"/>
      <c r="CQ257" s="82"/>
      <c r="CR257" s="82"/>
      <c r="CS257" s="82"/>
      <c r="CT257" s="82"/>
      <c r="CU257" s="82"/>
      <c r="CV257" s="82"/>
      <c r="CW257" s="82"/>
      <c r="CX257" s="82"/>
      <c r="CY257" s="82"/>
      <c r="CZ257" s="82"/>
      <c r="DA257" s="82"/>
      <c r="DB257" s="82"/>
      <c r="DC257" s="82"/>
      <c r="DD257" s="82"/>
      <c r="DE257" s="82"/>
      <c r="DF257" s="82"/>
      <c r="DG257" s="82"/>
      <c r="DH257" s="82"/>
      <c r="DI257" s="82"/>
      <c r="DJ257" s="82"/>
      <c r="DK257" s="82"/>
      <c r="DL257" s="82"/>
      <c r="DM257" s="82"/>
      <c r="DN257" s="82"/>
      <c r="DO257" s="82"/>
      <c r="DP257" s="82"/>
      <c r="DQ257" s="82"/>
      <c r="DR257" s="82"/>
      <c r="DS257" s="82"/>
      <c r="DT257" s="82"/>
      <c r="DU257" s="82"/>
      <c r="DV257" s="82"/>
      <c r="DW257" s="82"/>
      <c r="DX257" s="82"/>
      <c r="DY257" s="82"/>
      <c r="DZ257" s="82"/>
      <c r="EA257" s="82"/>
      <c r="EB257" s="82"/>
      <c r="EC257" s="82"/>
      <c r="ED257" s="82"/>
      <c r="EE257" s="82"/>
      <c r="EF257" s="82"/>
      <c r="EG257" s="82"/>
      <c r="EH257" s="82"/>
      <c r="EI257" s="82"/>
      <c r="EJ257" s="82"/>
      <c r="EK257" s="82"/>
      <c r="EL257" s="82"/>
      <c r="EM257" s="82"/>
      <c r="EN257" s="82"/>
      <c r="EO257" s="82"/>
      <c r="EP257" s="82"/>
      <c r="EQ257" s="82"/>
      <c r="ER257" s="82"/>
      <c r="ES257" s="82"/>
      <c r="ET257" s="82"/>
      <c r="EU257" s="82"/>
      <c r="EV257" s="82"/>
      <c r="EW257" s="82"/>
      <c r="EX257" s="82"/>
      <c r="EY257" s="82"/>
      <c r="EZ257" s="82"/>
      <c r="FA257" s="82"/>
      <c r="FB257" s="82"/>
      <c r="FC257" s="82"/>
      <c r="FD257" s="82"/>
      <c r="FE257" s="82"/>
      <c r="FF257" s="82"/>
      <c r="FG257" s="82"/>
      <c r="FH257" s="82"/>
      <c r="FI257" s="82"/>
      <c r="FJ257" s="82"/>
      <c r="FK257" s="82"/>
      <c r="FL257" s="82"/>
      <c r="FM257" s="82"/>
      <c r="FN257" s="82"/>
      <c r="FO257" s="82"/>
      <c r="FP257" s="82"/>
      <c r="FQ257" s="82"/>
      <c r="FR257" s="82"/>
      <c r="FS257" s="82"/>
      <c r="FT257" s="82"/>
      <c r="FU257" s="82"/>
      <c r="FV257" s="82"/>
      <c r="FW257" s="82"/>
      <c r="FX257" s="82"/>
      <c r="FY257" s="82"/>
      <c r="FZ257" s="82"/>
      <c r="GA257" s="82"/>
      <c r="GB257" s="82"/>
      <c r="GC257" s="82"/>
      <c r="GD257" s="82"/>
      <c r="GE257" s="82"/>
      <c r="GF257" s="82"/>
      <c r="GG257" s="82"/>
      <c r="GH257" s="82"/>
      <c r="GI257" s="82"/>
      <c r="GJ257" s="82"/>
      <c r="GK257" s="82"/>
      <c r="GL257" s="82"/>
      <c r="GM257" s="82"/>
      <c r="GN257" s="82"/>
      <c r="GO257" s="82"/>
      <c r="GP257" s="82"/>
      <c r="GQ257" s="82"/>
      <c r="GR257" s="82"/>
      <c r="GS257" s="82"/>
      <c r="GT257" s="82"/>
      <c r="GU257" s="82"/>
      <c r="GV257" s="82"/>
      <c r="GW257" s="82"/>
      <c r="GX257" s="82"/>
      <c r="GY257" s="82"/>
      <c r="GZ257" s="82"/>
      <c r="HA257" s="82"/>
      <c r="HB257" s="82"/>
      <c r="HC257" s="82"/>
      <c r="HD257" s="82"/>
      <c r="HE257" s="82"/>
      <c r="HF257" s="82"/>
      <c r="HG257" s="82"/>
      <c r="HH257" s="82"/>
      <c r="HI257" s="82"/>
      <c r="HJ257" s="82"/>
      <c r="HK257" s="82"/>
      <c r="HL257" s="82"/>
      <c r="HM257" s="82"/>
      <c r="HN257" s="82"/>
      <c r="HO257" s="82"/>
      <c r="HP257" s="82"/>
      <c r="HQ257" s="82"/>
      <c r="HR257" s="82"/>
      <c r="HS257" s="82"/>
      <c r="HT257" s="82"/>
      <c r="HU257" s="82"/>
      <c r="HV257" s="82"/>
      <c r="HW257" s="82"/>
      <c r="HX257" s="82"/>
      <c r="HY257" s="82"/>
      <c r="HZ257" s="82"/>
      <c r="IA257" s="82"/>
      <c r="IB257" s="82"/>
      <c r="IC257" s="82"/>
      <c r="ID257" s="82"/>
      <c r="IE257" s="82"/>
      <c r="IF257" s="82"/>
      <c r="IG257" s="82"/>
      <c r="IH257" s="82"/>
      <c r="II257" s="82"/>
      <c r="IJ257" s="82"/>
      <c r="IK257" s="82"/>
      <c r="IL257" s="82"/>
      <c r="IM257" s="82"/>
      <c r="IN257" s="82"/>
      <c r="IO257" s="82"/>
      <c r="IP257" s="82"/>
      <c r="IQ257" s="82"/>
      <c r="IR257" s="82"/>
      <c r="IS257" s="82"/>
      <c r="IT257" s="82"/>
      <c r="IU257" s="82"/>
      <c r="IV257" s="82"/>
    </row>
    <row r="258" spans="1:256" s="11" customFormat="1" ht="99" customHeight="1">
      <c r="A258" s="67">
        <v>231</v>
      </c>
      <c r="B258" s="62" t="s">
        <v>1177</v>
      </c>
      <c r="C258" s="62" t="s">
        <v>1173</v>
      </c>
      <c r="D258" s="62"/>
      <c r="E258" s="62" t="s">
        <v>294</v>
      </c>
      <c r="F258" s="62" t="s">
        <v>1178</v>
      </c>
      <c r="G258" s="62">
        <v>20</v>
      </c>
      <c r="H258" s="67"/>
      <c r="I258" s="67"/>
      <c r="J258" s="62">
        <v>20</v>
      </c>
      <c r="K258" s="62"/>
      <c r="L258" s="62" t="s">
        <v>1033</v>
      </c>
      <c r="M258" s="62" t="s">
        <v>1179</v>
      </c>
      <c r="N258" s="62" t="s">
        <v>1180</v>
      </c>
      <c r="O258" s="79">
        <v>43758</v>
      </c>
      <c r="P258" s="79">
        <v>43779</v>
      </c>
      <c r="Q258" s="79">
        <v>43819</v>
      </c>
      <c r="R258" s="79">
        <v>43829</v>
      </c>
      <c r="S258" s="99"/>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c r="CP258" s="82"/>
      <c r="CQ258" s="82"/>
      <c r="CR258" s="82"/>
      <c r="CS258" s="82"/>
      <c r="CT258" s="82"/>
      <c r="CU258" s="82"/>
      <c r="CV258" s="82"/>
      <c r="CW258" s="82"/>
      <c r="CX258" s="82"/>
      <c r="CY258" s="82"/>
      <c r="CZ258" s="82"/>
      <c r="DA258" s="82"/>
      <c r="DB258" s="82"/>
      <c r="DC258" s="82"/>
      <c r="DD258" s="82"/>
      <c r="DE258" s="82"/>
      <c r="DF258" s="82"/>
      <c r="DG258" s="82"/>
      <c r="DH258" s="82"/>
      <c r="DI258" s="82"/>
      <c r="DJ258" s="82"/>
      <c r="DK258" s="82"/>
      <c r="DL258" s="82"/>
      <c r="DM258" s="82"/>
      <c r="DN258" s="82"/>
      <c r="DO258" s="82"/>
      <c r="DP258" s="82"/>
      <c r="DQ258" s="82"/>
      <c r="DR258" s="82"/>
      <c r="DS258" s="82"/>
      <c r="DT258" s="82"/>
      <c r="DU258" s="82"/>
      <c r="DV258" s="82"/>
      <c r="DW258" s="82"/>
      <c r="DX258" s="82"/>
      <c r="DY258" s="82"/>
      <c r="DZ258" s="82"/>
      <c r="EA258" s="82"/>
      <c r="EB258" s="82"/>
      <c r="EC258" s="82"/>
      <c r="ED258" s="82"/>
      <c r="EE258" s="82"/>
      <c r="EF258" s="82"/>
      <c r="EG258" s="82"/>
      <c r="EH258" s="82"/>
      <c r="EI258" s="82"/>
      <c r="EJ258" s="82"/>
      <c r="EK258" s="82"/>
      <c r="EL258" s="82"/>
      <c r="EM258" s="82"/>
      <c r="EN258" s="82"/>
      <c r="EO258" s="82"/>
      <c r="EP258" s="82"/>
      <c r="EQ258" s="82"/>
      <c r="ER258" s="82"/>
      <c r="ES258" s="82"/>
      <c r="ET258" s="82"/>
      <c r="EU258" s="82"/>
      <c r="EV258" s="82"/>
      <c r="EW258" s="82"/>
      <c r="EX258" s="82"/>
      <c r="EY258" s="82"/>
      <c r="EZ258" s="82"/>
      <c r="FA258" s="82"/>
      <c r="FB258" s="82"/>
      <c r="FC258" s="82"/>
      <c r="FD258" s="82"/>
      <c r="FE258" s="82"/>
      <c r="FF258" s="82"/>
      <c r="FG258" s="82"/>
      <c r="FH258" s="82"/>
      <c r="FI258" s="82"/>
      <c r="FJ258" s="82"/>
      <c r="FK258" s="82"/>
      <c r="FL258" s="82"/>
      <c r="FM258" s="82"/>
      <c r="FN258" s="82"/>
      <c r="FO258" s="82"/>
      <c r="FP258" s="82"/>
      <c r="FQ258" s="82"/>
      <c r="FR258" s="82"/>
      <c r="FS258" s="82"/>
      <c r="FT258" s="82"/>
      <c r="FU258" s="82"/>
      <c r="FV258" s="82"/>
      <c r="FW258" s="82"/>
      <c r="FX258" s="82"/>
      <c r="FY258" s="82"/>
      <c r="FZ258" s="82"/>
      <c r="GA258" s="82"/>
      <c r="GB258" s="82"/>
      <c r="GC258" s="82"/>
      <c r="GD258" s="82"/>
      <c r="GE258" s="82"/>
      <c r="GF258" s="82"/>
      <c r="GG258" s="82"/>
      <c r="GH258" s="82"/>
      <c r="GI258" s="82"/>
      <c r="GJ258" s="82"/>
      <c r="GK258" s="82"/>
      <c r="GL258" s="82"/>
      <c r="GM258" s="82"/>
      <c r="GN258" s="82"/>
      <c r="GO258" s="82"/>
      <c r="GP258" s="82"/>
      <c r="GQ258" s="82"/>
      <c r="GR258" s="82"/>
      <c r="GS258" s="82"/>
      <c r="GT258" s="82"/>
      <c r="GU258" s="82"/>
      <c r="GV258" s="82"/>
      <c r="GW258" s="82"/>
      <c r="GX258" s="82"/>
      <c r="GY258" s="82"/>
      <c r="GZ258" s="82"/>
      <c r="HA258" s="82"/>
      <c r="HB258" s="82"/>
      <c r="HC258" s="82"/>
      <c r="HD258" s="82"/>
      <c r="HE258" s="82"/>
      <c r="HF258" s="82"/>
      <c r="HG258" s="82"/>
      <c r="HH258" s="82"/>
      <c r="HI258" s="82"/>
      <c r="HJ258" s="82"/>
      <c r="HK258" s="82"/>
      <c r="HL258" s="82"/>
      <c r="HM258" s="82"/>
      <c r="HN258" s="82"/>
      <c r="HO258" s="82"/>
      <c r="HP258" s="82"/>
      <c r="HQ258" s="82"/>
      <c r="HR258" s="82"/>
      <c r="HS258" s="82"/>
      <c r="HT258" s="82"/>
      <c r="HU258" s="82"/>
      <c r="HV258" s="82"/>
      <c r="HW258" s="82"/>
      <c r="HX258" s="82"/>
      <c r="HY258" s="82"/>
      <c r="HZ258" s="82"/>
      <c r="IA258" s="82"/>
      <c r="IB258" s="82"/>
      <c r="IC258" s="82"/>
      <c r="ID258" s="82"/>
      <c r="IE258" s="82"/>
      <c r="IF258" s="82"/>
      <c r="IG258" s="82"/>
      <c r="IH258" s="82"/>
      <c r="II258" s="82"/>
      <c r="IJ258" s="82"/>
      <c r="IK258" s="82"/>
      <c r="IL258" s="82"/>
      <c r="IM258" s="82"/>
      <c r="IN258" s="82"/>
      <c r="IO258" s="82"/>
      <c r="IP258" s="82"/>
      <c r="IQ258" s="82"/>
      <c r="IR258" s="82"/>
      <c r="IS258" s="82"/>
      <c r="IT258" s="82"/>
      <c r="IU258" s="82"/>
      <c r="IV258" s="82"/>
    </row>
    <row r="259" spans="1:256" s="11" customFormat="1" ht="96" customHeight="1">
      <c r="A259" s="67">
        <v>232</v>
      </c>
      <c r="B259" s="62" t="s">
        <v>1181</v>
      </c>
      <c r="C259" s="62" t="s">
        <v>1182</v>
      </c>
      <c r="D259" s="62"/>
      <c r="E259" s="62" t="s">
        <v>294</v>
      </c>
      <c r="F259" s="62" t="s">
        <v>1183</v>
      </c>
      <c r="G259" s="62">
        <v>20</v>
      </c>
      <c r="H259" s="67"/>
      <c r="I259" s="67"/>
      <c r="J259" s="62">
        <v>20</v>
      </c>
      <c r="K259" s="62"/>
      <c r="L259" s="62" t="s">
        <v>1033</v>
      </c>
      <c r="M259" s="62" t="s">
        <v>1184</v>
      </c>
      <c r="N259" s="62" t="s">
        <v>1185</v>
      </c>
      <c r="O259" s="79">
        <v>43758</v>
      </c>
      <c r="P259" s="79">
        <v>43779</v>
      </c>
      <c r="Q259" s="79">
        <v>43819</v>
      </c>
      <c r="R259" s="79">
        <v>43829</v>
      </c>
      <c r="S259" s="99"/>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c r="BV259" s="82"/>
      <c r="BW259" s="82"/>
      <c r="BX259" s="82"/>
      <c r="BY259" s="82"/>
      <c r="BZ259" s="82"/>
      <c r="CA259" s="82"/>
      <c r="CB259" s="82"/>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2"/>
      <c r="CY259" s="82"/>
      <c r="CZ259" s="82"/>
      <c r="DA259" s="82"/>
      <c r="DB259" s="82"/>
      <c r="DC259" s="82"/>
      <c r="DD259" s="82"/>
      <c r="DE259" s="82"/>
      <c r="DF259" s="82"/>
      <c r="DG259" s="82"/>
      <c r="DH259" s="82"/>
      <c r="DI259" s="82"/>
      <c r="DJ259" s="82"/>
      <c r="DK259" s="82"/>
      <c r="DL259" s="82"/>
      <c r="DM259" s="82"/>
      <c r="DN259" s="82"/>
      <c r="DO259" s="82"/>
      <c r="DP259" s="82"/>
      <c r="DQ259" s="82"/>
      <c r="DR259" s="82"/>
      <c r="DS259" s="82"/>
      <c r="DT259" s="82"/>
      <c r="DU259" s="82"/>
      <c r="DV259" s="82"/>
      <c r="DW259" s="82"/>
      <c r="DX259" s="82"/>
      <c r="DY259" s="82"/>
      <c r="DZ259" s="82"/>
      <c r="EA259" s="82"/>
      <c r="EB259" s="82"/>
      <c r="EC259" s="82"/>
      <c r="ED259" s="82"/>
      <c r="EE259" s="82"/>
      <c r="EF259" s="82"/>
      <c r="EG259" s="82"/>
      <c r="EH259" s="82"/>
      <c r="EI259" s="82"/>
      <c r="EJ259" s="82"/>
      <c r="EK259" s="82"/>
      <c r="EL259" s="82"/>
      <c r="EM259" s="82"/>
      <c r="EN259" s="82"/>
      <c r="EO259" s="82"/>
      <c r="EP259" s="82"/>
      <c r="EQ259" s="82"/>
      <c r="ER259" s="82"/>
      <c r="ES259" s="82"/>
      <c r="ET259" s="82"/>
      <c r="EU259" s="82"/>
      <c r="EV259" s="82"/>
      <c r="EW259" s="82"/>
      <c r="EX259" s="82"/>
      <c r="EY259" s="82"/>
      <c r="EZ259" s="82"/>
      <c r="FA259" s="82"/>
      <c r="FB259" s="82"/>
      <c r="FC259" s="82"/>
      <c r="FD259" s="82"/>
      <c r="FE259" s="82"/>
      <c r="FF259" s="82"/>
      <c r="FG259" s="82"/>
      <c r="FH259" s="82"/>
      <c r="FI259" s="82"/>
      <c r="FJ259" s="82"/>
      <c r="FK259" s="82"/>
      <c r="FL259" s="82"/>
      <c r="FM259" s="82"/>
      <c r="FN259" s="82"/>
      <c r="FO259" s="82"/>
      <c r="FP259" s="82"/>
      <c r="FQ259" s="82"/>
      <c r="FR259" s="82"/>
      <c r="FS259" s="82"/>
      <c r="FT259" s="82"/>
      <c r="FU259" s="82"/>
      <c r="FV259" s="82"/>
      <c r="FW259" s="82"/>
      <c r="FX259" s="82"/>
      <c r="FY259" s="82"/>
      <c r="FZ259" s="82"/>
      <c r="GA259" s="82"/>
      <c r="GB259" s="82"/>
      <c r="GC259" s="82"/>
      <c r="GD259" s="82"/>
      <c r="GE259" s="82"/>
      <c r="GF259" s="82"/>
      <c r="GG259" s="82"/>
      <c r="GH259" s="82"/>
      <c r="GI259" s="82"/>
      <c r="GJ259" s="82"/>
      <c r="GK259" s="82"/>
      <c r="GL259" s="82"/>
      <c r="GM259" s="82"/>
      <c r="GN259" s="82"/>
      <c r="GO259" s="82"/>
      <c r="GP259" s="82"/>
      <c r="GQ259" s="82"/>
      <c r="GR259" s="82"/>
      <c r="GS259" s="82"/>
      <c r="GT259" s="82"/>
      <c r="GU259" s="82"/>
      <c r="GV259" s="82"/>
      <c r="GW259" s="82"/>
      <c r="GX259" s="82"/>
      <c r="GY259" s="82"/>
      <c r="GZ259" s="82"/>
      <c r="HA259" s="82"/>
      <c r="HB259" s="82"/>
      <c r="HC259" s="82"/>
      <c r="HD259" s="82"/>
      <c r="HE259" s="82"/>
      <c r="HF259" s="82"/>
      <c r="HG259" s="82"/>
      <c r="HH259" s="82"/>
      <c r="HI259" s="82"/>
      <c r="HJ259" s="82"/>
      <c r="HK259" s="82"/>
      <c r="HL259" s="82"/>
      <c r="HM259" s="82"/>
      <c r="HN259" s="82"/>
      <c r="HO259" s="82"/>
      <c r="HP259" s="82"/>
      <c r="HQ259" s="82"/>
      <c r="HR259" s="82"/>
      <c r="HS259" s="82"/>
      <c r="HT259" s="82"/>
      <c r="HU259" s="82"/>
      <c r="HV259" s="82"/>
      <c r="HW259" s="82"/>
      <c r="HX259" s="82"/>
      <c r="HY259" s="82"/>
      <c r="HZ259" s="82"/>
      <c r="IA259" s="82"/>
      <c r="IB259" s="82"/>
      <c r="IC259" s="82"/>
      <c r="ID259" s="82"/>
      <c r="IE259" s="82"/>
      <c r="IF259" s="82"/>
      <c r="IG259" s="82"/>
      <c r="IH259" s="82"/>
      <c r="II259" s="82"/>
      <c r="IJ259" s="82"/>
      <c r="IK259" s="82"/>
      <c r="IL259" s="82"/>
      <c r="IM259" s="82"/>
      <c r="IN259" s="82"/>
      <c r="IO259" s="82"/>
      <c r="IP259" s="82"/>
      <c r="IQ259" s="82"/>
      <c r="IR259" s="82"/>
      <c r="IS259" s="82"/>
      <c r="IT259" s="82"/>
      <c r="IU259" s="82"/>
      <c r="IV259" s="82"/>
    </row>
    <row r="260" spans="1:256" s="11" customFormat="1" ht="97.5" customHeight="1">
      <c r="A260" s="67">
        <v>233</v>
      </c>
      <c r="B260" s="62" t="s">
        <v>1186</v>
      </c>
      <c r="C260" s="62" t="s">
        <v>1187</v>
      </c>
      <c r="D260" s="62"/>
      <c r="E260" s="62" t="s">
        <v>255</v>
      </c>
      <c r="F260" s="62" t="s">
        <v>1188</v>
      </c>
      <c r="G260" s="62">
        <v>20</v>
      </c>
      <c r="H260" s="67"/>
      <c r="I260" s="67"/>
      <c r="J260" s="62">
        <v>20</v>
      </c>
      <c r="K260" s="62"/>
      <c r="L260" s="62" t="s">
        <v>778</v>
      </c>
      <c r="M260" s="62" t="s">
        <v>1189</v>
      </c>
      <c r="N260" s="62" t="s">
        <v>1190</v>
      </c>
      <c r="O260" s="79">
        <v>43758</v>
      </c>
      <c r="P260" s="79">
        <v>43779</v>
      </c>
      <c r="Q260" s="79">
        <v>43819</v>
      </c>
      <c r="R260" s="79">
        <v>43829</v>
      </c>
      <c r="S260" s="99"/>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c r="BR260" s="82"/>
      <c r="BS260" s="82"/>
      <c r="BT260" s="82"/>
      <c r="BU260" s="82"/>
      <c r="BV260" s="82"/>
      <c r="BW260" s="82"/>
      <c r="BX260" s="82"/>
      <c r="BY260" s="82"/>
      <c r="BZ260" s="82"/>
      <c r="CA260" s="82"/>
      <c r="CB260" s="82"/>
      <c r="CC260" s="82"/>
      <c r="CD260" s="82"/>
      <c r="CE260" s="82"/>
      <c r="CF260" s="82"/>
      <c r="CG260" s="82"/>
      <c r="CH260" s="82"/>
      <c r="CI260" s="82"/>
      <c r="CJ260" s="82"/>
      <c r="CK260" s="82"/>
      <c r="CL260" s="82"/>
      <c r="CM260" s="82"/>
      <c r="CN260" s="82"/>
      <c r="CO260" s="82"/>
      <c r="CP260" s="82"/>
      <c r="CQ260" s="82"/>
      <c r="CR260" s="82"/>
      <c r="CS260" s="82"/>
      <c r="CT260" s="82"/>
      <c r="CU260" s="82"/>
      <c r="CV260" s="82"/>
      <c r="CW260" s="82"/>
      <c r="CX260" s="82"/>
      <c r="CY260" s="82"/>
      <c r="CZ260" s="82"/>
      <c r="DA260" s="82"/>
      <c r="DB260" s="82"/>
      <c r="DC260" s="82"/>
      <c r="DD260" s="82"/>
      <c r="DE260" s="82"/>
      <c r="DF260" s="82"/>
      <c r="DG260" s="82"/>
      <c r="DH260" s="82"/>
      <c r="DI260" s="82"/>
      <c r="DJ260" s="82"/>
      <c r="DK260" s="82"/>
      <c r="DL260" s="82"/>
      <c r="DM260" s="82"/>
      <c r="DN260" s="82"/>
      <c r="DO260" s="82"/>
      <c r="DP260" s="82"/>
      <c r="DQ260" s="82"/>
      <c r="DR260" s="82"/>
      <c r="DS260" s="82"/>
      <c r="DT260" s="82"/>
      <c r="DU260" s="82"/>
      <c r="DV260" s="82"/>
      <c r="DW260" s="82"/>
      <c r="DX260" s="82"/>
      <c r="DY260" s="82"/>
      <c r="DZ260" s="82"/>
      <c r="EA260" s="82"/>
      <c r="EB260" s="82"/>
      <c r="EC260" s="82"/>
      <c r="ED260" s="82"/>
      <c r="EE260" s="82"/>
      <c r="EF260" s="82"/>
      <c r="EG260" s="82"/>
      <c r="EH260" s="82"/>
      <c r="EI260" s="82"/>
      <c r="EJ260" s="82"/>
      <c r="EK260" s="82"/>
      <c r="EL260" s="82"/>
      <c r="EM260" s="82"/>
      <c r="EN260" s="82"/>
      <c r="EO260" s="82"/>
      <c r="EP260" s="82"/>
      <c r="EQ260" s="82"/>
      <c r="ER260" s="82"/>
      <c r="ES260" s="82"/>
      <c r="ET260" s="82"/>
      <c r="EU260" s="82"/>
      <c r="EV260" s="82"/>
      <c r="EW260" s="82"/>
      <c r="EX260" s="82"/>
      <c r="EY260" s="82"/>
      <c r="EZ260" s="82"/>
      <c r="FA260" s="82"/>
      <c r="FB260" s="82"/>
      <c r="FC260" s="82"/>
      <c r="FD260" s="82"/>
      <c r="FE260" s="82"/>
      <c r="FF260" s="82"/>
      <c r="FG260" s="82"/>
      <c r="FH260" s="82"/>
      <c r="FI260" s="82"/>
      <c r="FJ260" s="82"/>
      <c r="FK260" s="82"/>
      <c r="FL260" s="82"/>
      <c r="FM260" s="82"/>
      <c r="FN260" s="82"/>
      <c r="FO260" s="82"/>
      <c r="FP260" s="82"/>
      <c r="FQ260" s="82"/>
      <c r="FR260" s="82"/>
      <c r="FS260" s="82"/>
      <c r="FT260" s="82"/>
      <c r="FU260" s="82"/>
      <c r="FV260" s="82"/>
      <c r="FW260" s="82"/>
      <c r="FX260" s="82"/>
      <c r="FY260" s="82"/>
      <c r="FZ260" s="82"/>
      <c r="GA260" s="82"/>
      <c r="GB260" s="82"/>
      <c r="GC260" s="82"/>
      <c r="GD260" s="82"/>
      <c r="GE260" s="82"/>
      <c r="GF260" s="82"/>
      <c r="GG260" s="82"/>
      <c r="GH260" s="82"/>
      <c r="GI260" s="82"/>
      <c r="GJ260" s="82"/>
      <c r="GK260" s="82"/>
      <c r="GL260" s="82"/>
      <c r="GM260" s="82"/>
      <c r="GN260" s="82"/>
      <c r="GO260" s="82"/>
      <c r="GP260" s="82"/>
      <c r="GQ260" s="82"/>
      <c r="GR260" s="82"/>
      <c r="GS260" s="82"/>
      <c r="GT260" s="82"/>
      <c r="GU260" s="82"/>
      <c r="GV260" s="82"/>
      <c r="GW260" s="82"/>
      <c r="GX260" s="82"/>
      <c r="GY260" s="82"/>
      <c r="GZ260" s="82"/>
      <c r="HA260" s="82"/>
      <c r="HB260" s="82"/>
      <c r="HC260" s="82"/>
      <c r="HD260" s="82"/>
      <c r="HE260" s="82"/>
      <c r="HF260" s="82"/>
      <c r="HG260" s="82"/>
      <c r="HH260" s="82"/>
      <c r="HI260" s="82"/>
      <c r="HJ260" s="82"/>
      <c r="HK260" s="82"/>
      <c r="HL260" s="82"/>
      <c r="HM260" s="82"/>
      <c r="HN260" s="82"/>
      <c r="HO260" s="82"/>
      <c r="HP260" s="82"/>
      <c r="HQ260" s="82"/>
      <c r="HR260" s="82"/>
      <c r="HS260" s="82"/>
      <c r="HT260" s="82"/>
      <c r="HU260" s="82"/>
      <c r="HV260" s="82"/>
      <c r="HW260" s="82"/>
      <c r="HX260" s="82"/>
      <c r="HY260" s="82"/>
      <c r="HZ260" s="82"/>
      <c r="IA260" s="82"/>
      <c r="IB260" s="82"/>
      <c r="IC260" s="82"/>
      <c r="ID260" s="82"/>
      <c r="IE260" s="82"/>
      <c r="IF260" s="82"/>
      <c r="IG260" s="82"/>
      <c r="IH260" s="82"/>
      <c r="II260" s="82"/>
      <c r="IJ260" s="82"/>
      <c r="IK260" s="82"/>
      <c r="IL260" s="82"/>
      <c r="IM260" s="82"/>
      <c r="IN260" s="82"/>
      <c r="IO260" s="82"/>
      <c r="IP260" s="82"/>
      <c r="IQ260" s="82"/>
      <c r="IR260" s="82"/>
      <c r="IS260" s="82"/>
      <c r="IT260" s="82"/>
      <c r="IU260" s="82"/>
      <c r="IV260" s="82"/>
    </row>
    <row r="261" spans="1:256" s="10" customFormat="1" ht="97.5" customHeight="1">
      <c r="A261" s="67">
        <v>234</v>
      </c>
      <c r="B261" s="62" t="s">
        <v>1191</v>
      </c>
      <c r="C261" s="62" t="s">
        <v>1192</v>
      </c>
      <c r="D261" s="62"/>
      <c r="E261" s="62" t="s">
        <v>255</v>
      </c>
      <c r="F261" s="62" t="s">
        <v>1193</v>
      </c>
      <c r="G261" s="62">
        <v>20</v>
      </c>
      <c r="H261" s="67"/>
      <c r="I261" s="67"/>
      <c r="J261" s="62">
        <v>20</v>
      </c>
      <c r="K261" s="62"/>
      <c r="L261" s="62" t="s">
        <v>778</v>
      </c>
      <c r="M261" s="62" t="s">
        <v>1194</v>
      </c>
      <c r="N261" s="62" t="s">
        <v>1195</v>
      </c>
      <c r="O261" s="79">
        <v>43758</v>
      </c>
      <c r="P261" s="79">
        <v>43779</v>
      </c>
      <c r="Q261" s="79">
        <v>43819</v>
      </c>
      <c r="R261" s="79">
        <v>43829</v>
      </c>
      <c r="S261" s="99"/>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c r="BR261" s="82"/>
      <c r="BS261" s="82"/>
      <c r="BT261" s="82"/>
      <c r="BU261" s="82"/>
      <c r="BV261" s="82"/>
      <c r="BW261" s="82"/>
      <c r="BX261" s="82"/>
      <c r="BY261" s="82"/>
      <c r="BZ261" s="82"/>
      <c r="CA261" s="82"/>
      <c r="CB261" s="82"/>
      <c r="CC261" s="82"/>
      <c r="CD261" s="82"/>
      <c r="CE261" s="82"/>
      <c r="CF261" s="82"/>
      <c r="CG261" s="82"/>
      <c r="CH261" s="82"/>
      <c r="CI261" s="82"/>
      <c r="CJ261" s="82"/>
      <c r="CK261" s="82"/>
      <c r="CL261" s="82"/>
      <c r="CM261" s="82"/>
      <c r="CN261" s="82"/>
      <c r="CO261" s="82"/>
      <c r="CP261" s="82"/>
      <c r="CQ261" s="82"/>
      <c r="CR261" s="82"/>
      <c r="CS261" s="82"/>
      <c r="CT261" s="82"/>
      <c r="CU261" s="82"/>
      <c r="CV261" s="82"/>
      <c r="CW261" s="82"/>
      <c r="CX261" s="82"/>
      <c r="CY261" s="82"/>
      <c r="CZ261" s="82"/>
      <c r="DA261" s="82"/>
      <c r="DB261" s="82"/>
      <c r="DC261" s="82"/>
      <c r="DD261" s="82"/>
      <c r="DE261" s="82"/>
      <c r="DF261" s="82"/>
      <c r="DG261" s="82"/>
      <c r="DH261" s="82"/>
      <c r="DI261" s="82"/>
      <c r="DJ261" s="82"/>
      <c r="DK261" s="82"/>
      <c r="DL261" s="82"/>
      <c r="DM261" s="82"/>
      <c r="DN261" s="82"/>
      <c r="DO261" s="82"/>
      <c r="DP261" s="82"/>
      <c r="DQ261" s="82"/>
      <c r="DR261" s="82"/>
      <c r="DS261" s="82"/>
      <c r="DT261" s="82"/>
      <c r="DU261" s="82"/>
      <c r="DV261" s="82"/>
      <c r="DW261" s="82"/>
      <c r="DX261" s="82"/>
      <c r="DY261" s="82"/>
      <c r="DZ261" s="82"/>
      <c r="EA261" s="82"/>
      <c r="EB261" s="82"/>
      <c r="EC261" s="82"/>
      <c r="ED261" s="82"/>
      <c r="EE261" s="82"/>
      <c r="EF261" s="82"/>
      <c r="EG261" s="82"/>
      <c r="EH261" s="82"/>
      <c r="EI261" s="82"/>
      <c r="EJ261" s="82"/>
      <c r="EK261" s="82"/>
      <c r="EL261" s="82"/>
      <c r="EM261" s="82"/>
      <c r="EN261" s="82"/>
      <c r="EO261" s="82"/>
      <c r="EP261" s="82"/>
      <c r="EQ261" s="82"/>
      <c r="ER261" s="82"/>
      <c r="ES261" s="82"/>
      <c r="ET261" s="82"/>
      <c r="EU261" s="82"/>
      <c r="EV261" s="82"/>
      <c r="EW261" s="82"/>
      <c r="EX261" s="82"/>
      <c r="EY261" s="82"/>
      <c r="EZ261" s="82"/>
      <c r="FA261" s="82"/>
      <c r="FB261" s="82"/>
      <c r="FC261" s="82"/>
      <c r="FD261" s="82"/>
      <c r="FE261" s="82"/>
      <c r="FF261" s="82"/>
      <c r="FG261" s="82"/>
      <c r="FH261" s="82"/>
      <c r="FI261" s="82"/>
      <c r="FJ261" s="82"/>
      <c r="FK261" s="82"/>
      <c r="FL261" s="82"/>
      <c r="FM261" s="82"/>
      <c r="FN261" s="82"/>
      <c r="FO261" s="82"/>
      <c r="FP261" s="82"/>
      <c r="FQ261" s="82"/>
      <c r="FR261" s="82"/>
      <c r="FS261" s="82"/>
      <c r="FT261" s="82"/>
      <c r="FU261" s="82"/>
      <c r="FV261" s="82"/>
      <c r="FW261" s="82"/>
      <c r="FX261" s="82"/>
      <c r="FY261" s="82"/>
      <c r="FZ261" s="82"/>
      <c r="GA261" s="82"/>
      <c r="GB261" s="82"/>
      <c r="GC261" s="82"/>
      <c r="GD261" s="82"/>
      <c r="GE261" s="82"/>
      <c r="GF261" s="82"/>
      <c r="GG261" s="82"/>
      <c r="GH261" s="82"/>
      <c r="GI261" s="82"/>
      <c r="GJ261" s="82"/>
      <c r="GK261" s="82"/>
      <c r="GL261" s="82"/>
      <c r="GM261" s="82"/>
      <c r="GN261" s="82"/>
      <c r="GO261" s="82"/>
      <c r="GP261" s="82"/>
      <c r="GQ261" s="82"/>
      <c r="GR261" s="82"/>
      <c r="GS261" s="82"/>
      <c r="GT261" s="82"/>
      <c r="GU261" s="82"/>
      <c r="GV261" s="82"/>
      <c r="GW261" s="82"/>
      <c r="GX261" s="82"/>
      <c r="GY261" s="82"/>
      <c r="GZ261" s="82"/>
      <c r="HA261" s="82"/>
      <c r="HB261" s="82"/>
      <c r="HC261" s="82"/>
      <c r="HD261" s="82"/>
      <c r="HE261" s="82"/>
      <c r="HF261" s="82"/>
      <c r="HG261" s="82"/>
      <c r="HH261" s="82"/>
      <c r="HI261" s="82"/>
      <c r="HJ261" s="82"/>
      <c r="HK261" s="82"/>
      <c r="HL261" s="82"/>
      <c r="HM261" s="82"/>
      <c r="HN261" s="82"/>
      <c r="HO261" s="82"/>
      <c r="HP261" s="82"/>
      <c r="HQ261" s="82"/>
      <c r="HR261" s="82"/>
      <c r="HS261" s="82"/>
      <c r="HT261" s="82"/>
      <c r="HU261" s="82"/>
      <c r="HV261" s="82"/>
      <c r="HW261" s="82"/>
      <c r="HX261" s="82"/>
      <c r="HY261" s="82"/>
      <c r="HZ261" s="82"/>
      <c r="IA261" s="82"/>
      <c r="IB261" s="82"/>
      <c r="IC261" s="82"/>
      <c r="ID261" s="82"/>
      <c r="IE261" s="82"/>
      <c r="IF261" s="82"/>
      <c r="IG261" s="82"/>
      <c r="IH261" s="82"/>
      <c r="II261" s="82"/>
      <c r="IJ261" s="82"/>
      <c r="IK261" s="82"/>
      <c r="IL261" s="82"/>
      <c r="IM261" s="82"/>
      <c r="IN261" s="82"/>
      <c r="IO261" s="82"/>
      <c r="IP261" s="82"/>
      <c r="IQ261" s="82"/>
      <c r="IR261" s="82"/>
      <c r="IS261" s="82"/>
      <c r="IT261" s="82"/>
      <c r="IU261" s="82"/>
      <c r="IV261" s="82"/>
    </row>
    <row r="262" spans="1:256" s="11" customFormat="1" ht="96.75" customHeight="1">
      <c r="A262" s="67">
        <v>235</v>
      </c>
      <c r="B262" s="62" t="s">
        <v>1196</v>
      </c>
      <c r="C262" s="62" t="s">
        <v>1197</v>
      </c>
      <c r="D262" s="62"/>
      <c r="E262" s="62" t="s">
        <v>255</v>
      </c>
      <c r="F262" s="62" t="s">
        <v>1198</v>
      </c>
      <c r="G262" s="62">
        <v>20</v>
      </c>
      <c r="H262" s="67"/>
      <c r="I262" s="67"/>
      <c r="J262" s="62">
        <v>20</v>
      </c>
      <c r="K262" s="62"/>
      <c r="L262" s="62" t="s">
        <v>778</v>
      </c>
      <c r="M262" s="62" t="s">
        <v>1199</v>
      </c>
      <c r="N262" s="62" t="s">
        <v>1200</v>
      </c>
      <c r="O262" s="79">
        <v>43758</v>
      </c>
      <c r="P262" s="79">
        <v>43779</v>
      </c>
      <c r="Q262" s="79">
        <v>43819</v>
      </c>
      <c r="R262" s="79">
        <v>43829</v>
      </c>
      <c r="S262" s="99"/>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c r="BR262" s="82"/>
      <c r="BS262" s="82"/>
      <c r="BT262" s="82"/>
      <c r="BU262" s="82"/>
      <c r="BV262" s="82"/>
      <c r="BW262" s="82"/>
      <c r="BX262" s="82"/>
      <c r="BY262" s="82"/>
      <c r="BZ262" s="82"/>
      <c r="CA262" s="82"/>
      <c r="CB262" s="82"/>
      <c r="CC262" s="82"/>
      <c r="CD262" s="82"/>
      <c r="CE262" s="82"/>
      <c r="CF262" s="82"/>
      <c r="CG262" s="82"/>
      <c r="CH262" s="82"/>
      <c r="CI262" s="82"/>
      <c r="CJ262" s="82"/>
      <c r="CK262" s="82"/>
      <c r="CL262" s="82"/>
      <c r="CM262" s="82"/>
      <c r="CN262" s="82"/>
      <c r="CO262" s="82"/>
      <c r="CP262" s="82"/>
      <c r="CQ262" s="82"/>
      <c r="CR262" s="82"/>
      <c r="CS262" s="82"/>
      <c r="CT262" s="82"/>
      <c r="CU262" s="82"/>
      <c r="CV262" s="82"/>
      <c r="CW262" s="82"/>
      <c r="CX262" s="82"/>
      <c r="CY262" s="82"/>
      <c r="CZ262" s="82"/>
      <c r="DA262" s="82"/>
      <c r="DB262" s="82"/>
      <c r="DC262" s="82"/>
      <c r="DD262" s="82"/>
      <c r="DE262" s="82"/>
      <c r="DF262" s="82"/>
      <c r="DG262" s="82"/>
      <c r="DH262" s="82"/>
      <c r="DI262" s="82"/>
      <c r="DJ262" s="82"/>
      <c r="DK262" s="82"/>
      <c r="DL262" s="82"/>
      <c r="DM262" s="82"/>
      <c r="DN262" s="82"/>
      <c r="DO262" s="82"/>
      <c r="DP262" s="82"/>
      <c r="DQ262" s="82"/>
      <c r="DR262" s="82"/>
      <c r="DS262" s="82"/>
      <c r="DT262" s="82"/>
      <c r="DU262" s="82"/>
      <c r="DV262" s="82"/>
      <c r="DW262" s="82"/>
      <c r="DX262" s="82"/>
      <c r="DY262" s="82"/>
      <c r="DZ262" s="82"/>
      <c r="EA262" s="82"/>
      <c r="EB262" s="82"/>
      <c r="EC262" s="82"/>
      <c r="ED262" s="82"/>
      <c r="EE262" s="82"/>
      <c r="EF262" s="82"/>
      <c r="EG262" s="82"/>
      <c r="EH262" s="82"/>
      <c r="EI262" s="82"/>
      <c r="EJ262" s="82"/>
      <c r="EK262" s="82"/>
      <c r="EL262" s="82"/>
      <c r="EM262" s="82"/>
      <c r="EN262" s="82"/>
      <c r="EO262" s="82"/>
      <c r="EP262" s="82"/>
      <c r="EQ262" s="82"/>
      <c r="ER262" s="82"/>
      <c r="ES262" s="82"/>
      <c r="ET262" s="82"/>
      <c r="EU262" s="82"/>
      <c r="EV262" s="82"/>
      <c r="EW262" s="82"/>
      <c r="EX262" s="82"/>
      <c r="EY262" s="82"/>
      <c r="EZ262" s="82"/>
      <c r="FA262" s="82"/>
      <c r="FB262" s="82"/>
      <c r="FC262" s="82"/>
      <c r="FD262" s="82"/>
      <c r="FE262" s="82"/>
      <c r="FF262" s="82"/>
      <c r="FG262" s="82"/>
      <c r="FH262" s="82"/>
      <c r="FI262" s="82"/>
      <c r="FJ262" s="82"/>
      <c r="FK262" s="82"/>
      <c r="FL262" s="82"/>
      <c r="FM262" s="82"/>
      <c r="FN262" s="82"/>
      <c r="FO262" s="82"/>
      <c r="FP262" s="82"/>
      <c r="FQ262" s="82"/>
      <c r="FR262" s="82"/>
      <c r="FS262" s="82"/>
      <c r="FT262" s="82"/>
      <c r="FU262" s="82"/>
      <c r="FV262" s="82"/>
      <c r="FW262" s="82"/>
      <c r="FX262" s="82"/>
      <c r="FY262" s="82"/>
      <c r="FZ262" s="82"/>
      <c r="GA262" s="82"/>
      <c r="GB262" s="82"/>
      <c r="GC262" s="82"/>
      <c r="GD262" s="82"/>
      <c r="GE262" s="82"/>
      <c r="GF262" s="82"/>
      <c r="GG262" s="82"/>
      <c r="GH262" s="82"/>
      <c r="GI262" s="82"/>
      <c r="GJ262" s="82"/>
      <c r="GK262" s="82"/>
      <c r="GL262" s="82"/>
      <c r="GM262" s="82"/>
      <c r="GN262" s="82"/>
      <c r="GO262" s="82"/>
      <c r="GP262" s="82"/>
      <c r="GQ262" s="82"/>
      <c r="GR262" s="82"/>
      <c r="GS262" s="82"/>
      <c r="GT262" s="82"/>
      <c r="GU262" s="82"/>
      <c r="GV262" s="82"/>
      <c r="GW262" s="82"/>
      <c r="GX262" s="82"/>
      <c r="GY262" s="82"/>
      <c r="GZ262" s="82"/>
      <c r="HA262" s="82"/>
      <c r="HB262" s="82"/>
      <c r="HC262" s="82"/>
      <c r="HD262" s="82"/>
      <c r="HE262" s="82"/>
      <c r="HF262" s="82"/>
      <c r="HG262" s="82"/>
      <c r="HH262" s="82"/>
      <c r="HI262" s="82"/>
      <c r="HJ262" s="82"/>
      <c r="HK262" s="82"/>
      <c r="HL262" s="82"/>
      <c r="HM262" s="82"/>
      <c r="HN262" s="82"/>
      <c r="HO262" s="82"/>
      <c r="HP262" s="82"/>
      <c r="HQ262" s="82"/>
      <c r="HR262" s="82"/>
      <c r="HS262" s="82"/>
      <c r="HT262" s="82"/>
      <c r="HU262" s="82"/>
      <c r="HV262" s="82"/>
      <c r="HW262" s="82"/>
      <c r="HX262" s="82"/>
      <c r="HY262" s="82"/>
      <c r="HZ262" s="82"/>
      <c r="IA262" s="82"/>
      <c r="IB262" s="82"/>
      <c r="IC262" s="82"/>
      <c r="ID262" s="82"/>
      <c r="IE262" s="82"/>
      <c r="IF262" s="82"/>
      <c r="IG262" s="82"/>
      <c r="IH262" s="82"/>
      <c r="II262" s="82"/>
      <c r="IJ262" s="82"/>
      <c r="IK262" s="82"/>
      <c r="IL262" s="82"/>
      <c r="IM262" s="82"/>
      <c r="IN262" s="82"/>
      <c r="IO262" s="82"/>
      <c r="IP262" s="82"/>
      <c r="IQ262" s="82"/>
      <c r="IR262" s="82"/>
      <c r="IS262" s="82"/>
      <c r="IT262" s="82"/>
      <c r="IU262" s="82"/>
      <c r="IV262" s="82"/>
    </row>
    <row r="263" spans="1:256" s="11" customFormat="1" ht="114.75" customHeight="1">
      <c r="A263" s="67">
        <v>236</v>
      </c>
      <c r="B263" s="62" t="s">
        <v>1201</v>
      </c>
      <c r="C263" s="62" t="s">
        <v>1202</v>
      </c>
      <c r="D263" s="62"/>
      <c r="E263" s="62" t="s">
        <v>255</v>
      </c>
      <c r="F263" s="62" t="s">
        <v>1203</v>
      </c>
      <c r="G263" s="62">
        <v>20</v>
      </c>
      <c r="H263" s="67"/>
      <c r="I263" s="67"/>
      <c r="J263" s="62">
        <v>20</v>
      </c>
      <c r="K263" s="62"/>
      <c r="L263" s="62" t="s">
        <v>778</v>
      </c>
      <c r="M263" s="62" t="s">
        <v>1204</v>
      </c>
      <c r="N263" s="62" t="s">
        <v>1205</v>
      </c>
      <c r="O263" s="79">
        <v>43758</v>
      </c>
      <c r="P263" s="79">
        <v>43779</v>
      </c>
      <c r="Q263" s="79">
        <v>43819</v>
      </c>
      <c r="R263" s="79">
        <v>43829</v>
      </c>
      <c r="S263" s="99"/>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c r="BR263" s="82"/>
      <c r="BS263" s="82"/>
      <c r="BT263" s="82"/>
      <c r="BU263" s="82"/>
      <c r="BV263" s="82"/>
      <c r="BW263" s="82"/>
      <c r="BX263" s="82"/>
      <c r="BY263" s="82"/>
      <c r="BZ263" s="82"/>
      <c r="CA263" s="82"/>
      <c r="CB263" s="82"/>
      <c r="CC263" s="82"/>
      <c r="CD263" s="82"/>
      <c r="CE263" s="82"/>
      <c r="CF263" s="82"/>
      <c r="CG263" s="82"/>
      <c r="CH263" s="82"/>
      <c r="CI263" s="82"/>
      <c r="CJ263" s="82"/>
      <c r="CK263" s="82"/>
      <c r="CL263" s="82"/>
      <c r="CM263" s="82"/>
      <c r="CN263" s="82"/>
      <c r="CO263" s="82"/>
      <c r="CP263" s="82"/>
      <c r="CQ263" s="82"/>
      <c r="CR263" s="82"/>
      <c r="CS263" s="82"/>
      <c r="CT263" s="82"/>
      <c r="CU263" s="82"/>
      <c r="CV263" s="82"/>
      <c r="CW263" s="82"/>
      <c r="CX263" s="82"/>
      <c r="CY263" s="82"/>
      <c r="CZ263" s="82"/>
      <c r="DA263" s="82"/>
      <c r="DB263" s="82"/>
      <c r="DC263" s="82"/>
      <c r="DD263" s="82"/>
      <c r="DE263" s="82"/>
      <c r="DF263" s="82"/>
      <c r="DG263" s="82"/>
      <c r="DH263" s="82"/>
      <c r="DI263" s="82"/>
      <c r="DJ263" s="82"/>
      <c r="DK263" s="82"/>
      <c r="DL263" s="82"/>
      <c r="DM263" s="82"/>
      <c r="DN263" s="82"/>
      <c r="DO263" s="82"/>
      <c r="DP263" s="82"/>
      <c r="DQ263" s="82"/>
      <c r="DR263" s="82"/>
      <c r="DS263" s="82"/>
      <c r="DT263" s="82"/>
      <c r="DU263" s="82"/>
      <c r="DV263" s="82"/>
      <c r="DW263" s="82"/>
      <c r="DX263" s="82"/>
      <c r="DY263" s="82"/>
      <c r="DZ263" s="82"/>
      <c r="EA263" s="82"/>
      <c r="EB263" s="82"/>
      <c r="EC263" s="82"/>
      <c r="ED263" s="82"/>
      <c r="EE263" s="82"/>
      <c r="EF263" s="82"/>
      <c r="EG263" s="82"/>
      <c r="EH263" s="82"/>
      <c r="EI263" s="82"/>
      <c r="EJ263" s="82"/>
      <c r="EK263" s="82"/>
      <c r="EL263" s="82"/>
      <c r="EM263" s="82"/>
      <c r="EN263" s="82"/>
      <c r="EO263" s="82"/>
      <c r="EP263" s="82"/>
      <c r="EQ263" s="82"/>
      <c r="ER263" s="82"/>
      <c r="ES263" s="82"/>
      <c r="ET263" s="82"/>
      <c r="EU263" s="82"/>
      <c r="EV263" s="82"/>
      <c r="EW263" s="82"/>
      <c r="EX263" s="82"/>
      <c r="EY263" s="82"/>
      <c r="EZ263" s="82"/>
      <c r="FA263" s="82"/>
      <c r="FB263" s="82"/>
      <c r="FC263" s="82"/>
      <c r="FD263" s="82"/>
      <c r="FE263" s="82"/>
      <c r="FF263" s="82"/>
      <c r="FG263" s="82"/>
      <c r="FH263" s="82"/>
      <c r="FI263" s="82"/>
      <c r="FJ263" s="82"/>
      <c r="FK263" s="82"/>
      <c r="FL263" s="82"/>
      <c r="FM263" s="82"/>
      <c r="FN263" s="82"/>
      <c r="FO263" s="82"/>
      <c r="FP263" s="82"/>
      <c r="FQ263" s="82"/>
      <c r="FR263" s="82"/>
      <c r="FS263" s="82"/>
      <c r="FT263" s="82"/>
      <c r="FU263" s="82"/>
      <c r="FV263" s="82"/>
      <c r="FW263" s="82"/>
      <c r="FX263" s="82"/>
      <c r="FY263" s="82"/>
      <c r="FZ263" s="82"/>
      <c r="GA263" s="82"/>
      <c r="GB263" s="82"/>
      <c r="GC263" s="82"/>
      <c r="GD263" s="82"/>
      <c r="GE263" s="82"/>
      <c r="GF263" s="82"/>
      <c r="GG263" s="82"/>
      <c r="GH263" s="82"/>
      <c r="GI263" s="82"/>
      <c r="GJ263" s="82"/>
      <c r="GK263" s="82"/>
      <c r="GL263" s="82"/>
      <c r="GM263" s="82"/>
      <c r="GN263" s="82"/>
      <c r="GO263" s="82"/>
      <c r="GP263" s="82"/>
      <c r="GQ263" s="82"/>
      <c r="GR263" s="82"/>
      <c r="GS263" s="82"/>
      <c r="GT263" s="82"/>
      <c r="GU263" s="82"/>
      <c r="GV263" s="82"/>
      <c r="GW263" s="82"/>
      <c r="GX263" s="82"/>
      <c r="GY263" s="82"/>
      <c r="GZ263" s="82"/>
      <c r="HA263" s="82"/>
      <c r="HB263" s="82"/>
      <c r="HC263" s="82"/>
      <c r="HD263" s="82"/>
      <c r="HE263" s="82"/>
      <c r="HF263" s="82"/>
      <c r="HG263" s="82"/>
      <c r="HH263" s="82"/>
      <c r="HI263" s="82"/>
      <c r="HJ263" s="82"/>
      <c r="HK263" s="82"/>
      <c r="HL263" s="82"/>
      <c r="HM263" s="82"/>
      <c r="HN263" s="82"/>
      <c r="HO263" s="82"/>
      <c r="HP263" s="82"/>
      <c r="HQ263" s="82"/>
      <c r="HR263" s="82"/>
      <c r="HS263" s="82"/>
      <c r="HT263" s="82"/>
      <c r="HU263" s="82"/>
      <c r="HV263" s="82"/>
      <c r="HW263" s="82"/>
      <c r="HX263" s="82"/>
      <c r="HY263" s="82"/>
      <c r="HZ263" s="82"/>
      <c r="IA263" s="82"/>
      <c r="IB263" s="82"/>
      <c r="IC263" s="82"/>
      <c r="ID263" s="82"/>
      <c r="IE263" s="82"/>
      <c r="IF263" s="82"/>
      <c r="IG263" s="82"/>
      <c r="IH263" s="82"/>
      <c r="II263" s="82"/>
      <c r="IJ263" s="82"/>
      <c r="IK263" s="82"/>
      <c r="IL263" s="82"/>
      <c r="IM263" s="82"/>
      <c r="IN263" s="82"/>
      <c r="IO263" s="82"/>
      <c r="IP263" s="82"/>
      <c r="IQ263" s="82"/>
      <c r="IR263" s="82"/>
      <c r="IS263" s="82"/>
      <c r="IT263" s="82"/>
      <c r="IU263" s="82"/>
      <c r="IV263" s="82"/>
    </row>
    <row r="264" spans="1:256" s="11" customFormat="1" ht="123.75" customHeight="1">
      <c r="A264" s="67">
        <v>237</v>
      </c>
      <c r="B264" s="62" t="s">
        <v>1206</v>
      </c>
      <c r="C264" s="62" t="s">
        <v>1207</v>
      </c>
      <c r="D264" s="62"/>
      <c r="E264" s="62" t="s">
        <v>255</v>
      </c>
      <c r="F264" s="62" t="s">
        <v>1208</v>
      </c>
      <c r="G264" s="62">
        <v>20</v>
      </c>
      <c r="H264" s="67"/>
      <c r="I264" s="67"/>
      <c r="J264" s="62">
        <v>20</v>
      </c>
      <c r="K264" s="62"/>
      <c r="L264" s="62" t="s">
        <v>778</v>
      </c>
      <c r="M264" s="62" t="s">
        <v>1209</v>
      </c>
      <c r="N264" s="62" t="s">
        <v>1210</v>
      </c>
      <c r="O264" s="79">
        <v>43758</v>
      </c>
      <c r="P264" s="79">
        <v>43779</v>
      </c>
      <c r="Q264" s="79">
        <v>43819</v>
      </c>
      <c r="R264" s="79">
        <v>43829</v>
      </c>
      <c r="S264" s="99"/>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2"/>
      <c r="BR264" s="82"/>
      <c r="BS264" s="82"/>
      <c r="BT264" s="82"/>
      <c r="BU264" s="82"/>
      <c r="BV264" s="82"/>
      <c r="BW264" s="82"/>
      <c r="BX264" s="82"/>
      <c r="BY264" s="82"/>
      <c r="BZ264" s="82"/>
      <c r="CA264" s="82"/>
      <c r="CB264" s="82"/>
      <c r="CC264" s="82"/>
      <c r="CD264" s="82"/>
      <c r="CE264" s="82"/>
      <c r="CF264" s="82"/>
      <c r="CG264" s="82"/>
      <c r="CH264" s="82"/>
      <c r="CI264" s="82"/>
      <c r="CJ264" s="82"/>
      <c r="CK264" s="82"/>
      <c r="CL264" s="82"/>
      <c r="CM264" s="82"/>
      <c r="CN264" s="82"/>
      <c r="CO264" s="82"/>
      <c r="CP264" s="82"/>
      <c r="CQ264" s="82"/>
      <c r="CR264" s="82"/>
      <c r="CS264" s="82"/>
      <c r="CT264" s="82"/>
      <c r="CU264" s="82"/>
      <c r="CV264" s="82"/>
      <c r="CW264" s="82"/>
      <c r="CX264" s="82"/>
      <c r="CY264" s="82"/>
      <c r="CZ264" s="82"/>
      <c r="DA264" s="82"/>
      <c r="DB264" s="82"/>
      <c r="DC264" s="82"/>
      <c r="DD264" s="82"/>
      <c r="DE264" s="82"/>
      <c r="DF264" s="82"/>
      <c r="DG264" s="82"/>
      <c r="DH264" s="82"/>
      <c r="DI264" s="82"/>
      <c r="DJ264" s="82"/>
      <c r="DK264" s="82"/>
      <c r="DL264" s="82"/>
      <c r="DM264" s="82"/>
      <c r="DN264" s="82"/>
      <c r="DO264" s="82"/>
      <c r="DP264" s="82"/>
      <c r="DQ264" s="82"/>
      <c r="DR264" s="82"/>
      <c r="DS264" s="82"/>
      <c r="DT264" s="82"/>
      <c r="DU264" s="82"/>
      <c r="DV264" s="82"/>
      <c r="DW264" s="82"/>
      <c r="DX264" s="82"/>
      <c r="DY264" s="82"/>
      <c r="DZ264" s="82"/>
      <c r="EA264" s="82"/>
      <c r="EB264" s="82"/>
      <c r="EC264" s="82"/>
      <c r="ED264" s="82"/>
      <c r="EE264" s="82"/>
      <c r="EF264" s="82"/>
      <c r="EG264" s="82"/>
      <c r="EH264" s="82"/>
      <c r="EI264" s="82"/>
      <c r="EJ264" s="82"/>
      <c r="EK264" s="82"/>
      <c r="EL264" s="82"/>
      <c r="EM264" s="82"/>
      <c r="EN264" s="82"/>
      <c r="EO264" s="82"/>
      <c r="EP264" s="82"/>
      <c r="EQ264" s="82"/>
      <c r="ER264" s="82"/>
      <c r="ES264" s="82"/>
      <c r="ET264" s="82"/>
      <c r="EU264" s="82"/>
      <c r="EV264" s="82"/>
      <c r="EW264" s="82"/>
      <c r="EX264" s="82"/>
      <c r="EY264" s="82"/>
      <c r="EZ264" s="82"/>
      <c r="FA264" s="82"/>
      <c r="FB264" s="82"/>
      <c r="FC264" s="82"/>
      <c r="FD264" s="82"/>
      <c r="FE264" s="82"/>
      <c r="FF264" s="82"/>
      <c r="FG264" s="82"/>
      <c r="FH264" s="82"/>
      <c r="FI264" s="82"/>
      <c r="FJ264" s="82"/>
      <c r="FK264" s="82"/>
      <c r="FL264" s="82"/>
      <c r="FM264" s="82"/>
      <c r="FN264" s="82"/>
      <c r="FO264" s="82"/>
      <c r="FP264" s="82"/>
      <c r="FQ264" s="82"/>
      <c r="FR264" s="82"/>
      <c r="FS264" s="82"/>
      <c r="FT264" s="82"/>
      <c r="FU264" s="82"/>
      <c r="FV264" s="82"/>
      <c r="FW264" s="82"/>
      <c r="FX264" s="82"/>
      <c r="FY264" s="82"/>
      <c r="FZ264" s="82"/>
      <c r="GA264" s="82"/>
      <c r="GB264" s="82"/>
      <c r="GC264" s="82"/>
      <c r="GD264" s="82"/>
      <c r="GE264" s="82"/>
      <c r="GF264" s="82"/>
      <c r="GG264" s="82"/>
      <c r="GH264" s="82"/>
      <c r="GI264" s="82"/>
      <c r="GJ264" s="82"/>
      <c r="GK264" s="82"/>
      <c r="GL264" s="82"/>
      <c r="GM264" s="82"/>
      <c r="GN264" s="82"/>
      <c r="GO264" s="82"/>
      <c r="GP264" s="82"/>
      <c r="GQ264" s="82"/>
      <c r="GR264" s="82"/>
      <c r="GS264" s="82"/>
      <c r="GT264" s="82"/>
      <c r="GU264" s="82"/>
      <c r="GV264" s="82"/>
      <c r="GW264" s="82"/>
      <c r="GX264" s="82"/>
      <c r="GY264" s="82"/>
      <c r="GZ264" s="82"/>
      <c r="HA264" s="82"/>
      <c r="HB264" s="82"/>
      <c r="HC264" s="82"/>
      <c r="HD264" s="82"/>
      <c r="HE264" s="82"/>
      <c r="HF264" s="82"/>
      <c r="HG264" s="82"/>
      <c r="HH264" s="82"/>
      <c r="HI264" s="82"/>
      <c r="HJ264" s="82"/>
      <c r="HK264" s="82"/>
      <c r="HL264" s="82"/>
      <c r="HM264" s="82"/>
      <c r="HN264" s="82"/>
      <c r="HO264" s="82"/>
      <c r="HP264" s="82"/>
      <c r="HQ264" s="82"/>
      <c r="HR264" s="82"/>
      <c r="HS264" s="82"/>
      <c r="HT264" s="82"/>
      <c r="HU264" s="82"/>
      <c r="HV264" s="82"/>
      <c r="HW264" s="82"/>
      <c r="HX264" s="82"/>
      <c r="HY264" s="82"/>
      <c r="HZ264" s="82"/>
      <c r="IA264" s="82"/>
      <c r="IB264" s="82"/>
      <c r="IC264" s="82"/>
      <c r="ID264" s="82"/>
      <c r="IE264" s="82"/>
      <c r="IF264" s="82"/>
      <c r="IG264" s="82"/>
      <c r="IH264" s="82"/>
      <c r="II264" s="82"/>
      <c r="IJ264" s="82"/>
      <c r="IK264" s="82"/>
      <c r="IL264" s="82"/>
      <c r="IM264" s="82"/>
      <c r="IN264" s="82"/>
      <c r="IO264" s="82"/>
      <c r="IP264" s="82"/>
      <c r="IQ264" s="82"/>
      <c r="IR264" s="82"/>
      <c r="IS264" s="82"/>
      <c r="IT264" s="82"/>
      <c r="IU264" s="82"/>
      <c r="IV264" s="82"/>
    </row>
    <row r="265" spans="1:256" s="11" customFormat="1" ht="108.75" customHeight="1">
      <c r="A265" s="67">
        <v>238</v>
      </c>
      <c r="B265" s="62" t="s">
        <v>1211</v>
      </c>
      <c r="C265" s="62" t="s">
        <v>1212</v>
      </c>
      <c r="D265" s="62"/>
      <c r="E265" s="62" t="s">
        <v>110</v>
      </c>
      <c r="F265" s="62" t="s">
        <v>1213</v>
      </c>
      <c r="G265" s="62">
        <v>20</v>
      </c>
      <c r="H265" s="67"/>
      <c r="I265" s="67"/>
      <c r="J265" s="62">
        <v>20</v>
      </c>
      <c r="K265" s="62"/>
      <c r="L265" s="62" t="s">
        <v>828</v>
      </c>
      <c r="M265" s="62" t="s">
        <v>1214</v>
      </c>
      <c r="N265" s="62" t="s">
        <v>1215</v>
      </c>
      <c r="O265" s="79">
        <v>43758</v>
      </c>
      <c r="P265" s="79">
        <v>43779</v>
      </c>
      <c r="Q265" s="79">
        <v>43819</v>
      </c>
      <c r="R265" s="79">
        <v>43829</v>
      </c>
      <c r="S265" s="99"/>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c r="BX265" s="82"/>
      <c r="BY265" s="82"/>
      <c r="BZ265" s="82"/>
      <c r="CA265" s="82"/>
      <c r="CB265" s="82"/>
      <c r="CC265" s="82"/>
      <c r="CD265" s="82"/>
      <c r="CE265" s="82"/>
      <c r="CF265" s="82"/>
      <c r="CG265" s="82"/>
      <c r="CH265" s="82"/>
      <c r="CI265" s="82"/>
      <c r="CJ265" s="82"/>
      <c r="CK265" s="82"/>
      <c r="CL265" s="82"/>
      <c r="CM265" s="82"/>
      <c r="CN265" s="82"/>
      <c r="CO265" s="82"/>
      <c r="CP265" s="82"/>
      <c r="CQ265" s="82"/>
      <c r="CR265" s="82"/>
      <c r="CS265" s="82"/>
      <c r="CT265" s="82"/>
      <c r="CU265" s="82"/>
      <c r="CV265" s="82"/>
      <c r="CW265" s="82"/>
      <c r="CX265" s="82"/>
      <c r="CY265" s="82"/>
      <c r="CZ265" s="82"/>
      <c r="DA265" s="82"/>
      <c r="DB265" s="82"/>
      <c r="DC265" s="82"/>
      <c r="DD265" s="82"/>
      <c r="DE265" s="82"/>
      <c r="DF265" s="82"/>
      <c r="DG265" s="82"/>
      <c r="DH265" s="82"/>
      <c r="DI265" s="82"/>
      <c r="DJ265" s="82"/>
      <c r="DK265" s="82"/>
      <c r="DL265" s="82"/>
      <c r="DM265" s="82"/>
      <c r="DN265" s="82"/>
      <c r="DO265" s="82"/>
      <c r="DP265" s="82"/>
      <c r="DQ265" s="82"/>
      <c r="DR265" s="82"/>
      <c r="DS265" s="82"/>
      <c r="DT265" s="82"/>
      <c r="DU265" s="82"/>
      <c r="DV265" s="82"/>
      <c r="DW265" s="82"/>
      <c r="DX265" s="82"/>
      <c r="DY265" s="82"/>
      <c r="DZ265" s="82"/>
      <c r="EA265" s="82"/>
      <c r="EB265" s="82"/>
      <c r="EC265" s="82"/>
      <c r="ED265" s="82"/>
      <c r="EE265" s="82"/>
      <c r="EF265" s="82"/>
      <c r="EG265" s="82"/>
      <c r="EH265" s="82"/>
      <c r="EI265" s="82"/>
      <c r="EJ265" s="82"/>
      <c r="EK265" s="82"/>
      <c r="EL265" s="82"/>
      <c r="EM265" s="82"/>
      <c r="EN265" s="82"/>
      <c r="EO265" s="82"/>
      <c r="EP265" s="82"/>
      <c r="EQ265" s="82"/>
      <c r="ER265" s="82"/>
      <c r="ES265" s="82"/>
      <c r="ET265" s="82"/>
      <c r="EU265" s="82"/>
      <c r="EV265" s="82"/>
      <c r="EW265" s="82"/>
      <c r="EX265" s="82"/>
      <c r="EY265" s="82"/>
      <c r="EZ265" s="82"/>
      <c r="FA265" s="82"/>
      <c r="FB265" s="82"/>
      <c r="FC265" s="82"/>
      <c r="FD265" s="82"/>
      <c r="FE265" s="82"/>
      <c r="FF265" s="82"/>
      <c r="FG265" s="82"/>
      <c r="FH265" s="82"/>
      <c r="FI265" s="82"/>
      <c r="FJ265" s="82"/>
      <c r="FK265" s="82"/>
      <c r="FL265" s="82"/>
      <c r="FM265" s="82"/>
      <c r="FN265" s="82"/>
      <c r="FO265" s="82"/>
      <c r="FP265" s="82"/>
      <c r="FQ265" s="82"/>
      <c r="FR265" s="82"/>
      <c r="FS265" s="82"/>
      <c r="FT265" s="82"/>
      <c r="FU265" s="82"/>
      <c r="FV265" s="82"/>
      <c r="FW265" s="82"/>
      <c r="FX265" s="82"/>
      <c r="FY265" s="82"/>
      <c r="FZ265" s="82"/>
      <c r="GA265" s="82"/>
      <c r="GB265" s="82"/>
      <c r="GC265" s="82"/>
      <c r="GD265" s="82"/>
      <c r="GE265" s="82"/>
      <c r="GF265" s="82"/>
      <c r="GG265" s="82"/>
      <c r="GH265" s="82"/>
      <c r="GI265" s="82"/>
      <c r="GJ265" s="82"/>
      <c r="GK265" s="82"/>
      <c r="GL265" s="82"/>
      <c r="GM265" s="82"/>
      <c r="GN265" s="82"/>
      <c r="GO265" s="82"/>
      <c r="GP265" s="82"/>
      <c r="GQ265" s="82"/>
      <c r="GR265" s="82"/>
      <c r="GS265" s="82"/>
      <c r="GT265" s="82"/>
      <c r="GU265" s="82"/>
      <c r="GV265" s="82"/>
      <c r="GW265" s="82"/>
      <c r="GX265" s="82"/>
      <c r="GY265" s="82"/>
      <c r="GZ265" s="82"/>
      <c r="HA265" s="82"/>
      <c r="HB265" s="82"/>
      <c r="HC265" s="82"/>
      <c r="HD265" s="82"/>
      <c r="HE265" s="82"/>
      <c r="HF265" s="82"/>
      <c r="HG265" s="82"/>
      <c r="HH265" s="82"/>
      <c r="HI265" s="82"/>
      <c r="HJ265" s="82"/>
      <c r="HK265" s="82"/>
      <c r="HL265" s="82"/>
      <c r="HM265" s="82"/>
      <c r="HN265" s="82"/>
      <c r="HO265" s="82"/>
      <c r="HP265" s="82"/>
      <c r="HQ265" s="82"/>
      <c r="HR265" s="82"/>
      <c r="HS265" s="82"/>
      <c r="HT265" s="82"/>
      <c r="HU265" s="82"/>
      <c r="HV265" s="82"/>
      <c r="HW265" s="82"/>
      <c r="HX265" s="82"/>
      <c r="HY265" s="82"/>
      <c r="HZ265" s="82"/>
      <c r="IA265" s="82"/>
      <c r="IB265" s="82"/>
      <c r="IC265" s="82"/>
      <c r="ID265" s="82"/>
      <c r="IE265" s="82"/>
      <c r="IF265" s="82"/>
      <c r="IG265" s="82"/>
      <c r="IH265" s="82"/>
      <c r="II265" s="82"/>
      <c r="IJ265" s="82"/>
      <c r="IK265" s="82"/>
      <c r="IL265" s="82"/>
      <c r="IM265" s="82"/>
      <c r="IN265" s="82"/>
      <c r="IO265" s="82"/>
      <c r="IP265" s="82"/>
      <c r="IQ265" s="82"/>
      <c r="IR265" s="82"/>
      <c r="IS265" s="82"/>
      <c r="IT265" s="82"/>
      <c r="IU265" s="82"/>
      <c r="IV265" s="82"/>
    </row>
    <row r="266" spans="1:256" s="11" customFormat="1" ht="123" customHeight="1">
      <c r="A266" s="67">
        <v>239</v>
      </c>
      <c r="B266" s="62" t="s">
        <v>1216</v>
      </c>
      <c r="C266" s="62" t="s">
        <v>1217</v>
      </c>
      <c r="D266" s="62"/>
      <c r="E266" s="62" t="s">
        <v>110</v>
      </c>
      <c r="F266" s="62" t="s">
        <v>1218</v>
      </c>
      <c r="G266" s="62">
        <v>20</v>
      </c>
      <c r="H266" s="67"/>
      <c r="I266" s="67"/>
      <c r="J266" s="62">
        <v>20</v>
      </c>
      <c r="K266" s="62"/>
      <c r="L266" s="62" t="s">
        <v>828</v>
      </c>
      <c r="M266" s="62" t="s">
        <v>1219</v>
      </c>
      <c r="N266" s="62" t="s">
        <v>1220</v>
      </c>
      <c r="O266" s="79">
        <v>43758</v>
      </c>
      <c r="P266" s="79">
        <v>43779</v>
      </c>
      <c r="Q266" s="79">
        <v>43819</v>
      </c>
      <c r="R266" s="79">
        <v>43829</v>
      </c>
      <c r="S266" s="99"/>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2"/>
      <c r="CM266" s="82"/>
      <c r="CN266" s="82"/>
      <c r="CO266" s="82"/>
      <c r="CP266" s="82"/>
      <c r="CQ266" s="82"/>
      <c r="CR266" s="82"/>
      <c r="CS266" s="82"/>
      <c r="CT266" s="82"/>
      <c r="CU266" s="82"/>
      <c r="CV266" s="82"/>
      <c r="CW266" s="82"/>
      <c r="CX266" s="82"/>
      <c r="CY266" s="82"/>
      <c r="CZ266" s="82"/>
      <c r="DA266" s="82"/>
      <c r="DB266" s="82"/>
      <c r="DC266" s="82"/>
      <c r="DD266" s="82"/>
      <c r="DE266" s="82"/>
      <c r="DF266" s="82"/>
      <c r="DG266" s="82"/>
      <c r="DH266" s="82"/>
      <c r="DI266" s="82"/>
      <c r="DJ266" s="82"/>
      <c r="DK266" s="82"/>
      <c r="DL266" s="82"/>
      <c r="DM266" s="82"/>
      <c r="DN266" s="82"/>
      <c r="DO266" s="82"/>
      <c r="DP266" s="82"/>
      <c r="DQ266" s="82"/>
      <c r="DR266" s="82"/>
      <c r="DS266" s="82"/>
      <c r="DT266" s="82"/>
      <c r="DU266" s="82"/>
      <c r="DV266" s="82"/>
      <c r="DW266" s="82"/>
      <c r="DX266" s="82"/>
      <c r="DY266" s="82"/>
      <c r="DZ266" s="82"/>
      <c r="EA266" s="82"/>
      <c r="EB266" s="82"/>
      <c r="EC266" s="82"/>
      <c r="ED266" s="82"/>
      <c r="EE266" s="82"/>
      <c r="EF266" s="82"/>
      <c r="EG266" s="82"/>
      <c r="EH266" s="82"/>
      <c r="EI266" s="82"/>
      <c r="EJ266" s="82"/>
      <c r="EK266" s="82"/>
      <c r="EL266" s="82"/>
      <c r="EM266" s="82"/>
      <c r="EN266" s="82"/>
      <c r="EO266" s="82"/>
      <c r="EP266" s="82"/>
      <c r="EQ266" s="82"/>
      <c r="ER266" s="82"/>
      <c r="ES266" s="82"/>
      <c r="ET266" s="82"/>
      <c r="EU266" s="82"/>
      <c r="EV266" s="82"/>
      <c r="EW266" s="82"/>
      <c r="EX266" s="82"/>
      <c r="EY266" s="82"/>
      <c r="EZ266" s="82"/>
      <c r="FA266" s="82"/>
      <c r="FB266" s="82"/>
      <c r="FC266" s="82"/>
      <c r="FD266" s="82"/>
      <c r="FE266" s="82"/>
      <c r="FF266" s="82"/>
      <c r="FG266" s="82"/>
      <c r="FH266" s="82"/>
      <c r="FI266" s="82"/>
      <c r="FJ266" s="82"/>
      <c r="FK266" s="82"/>
      <c r="FL266" s="82"/>
      <c r="FM266" s="82"/>
      <c r="FN266" s="82"/>
      <c r="FO266" s="82"/>
      <c r="FP266" s="82"/>
      <c r="FQ266" s="82"/>
      <c r="FR266" s="82"/>
      <c r="FS266" s="82"/>
      <c r="FT266" s="82"/>
      <c r="FU266" s="82"/>
      <c r="FV266" s="82"/>
      <c r="FW266" s="82"/>
      <c r="FX266" s="82"/>
      <c r="FY266" s="82"/>
      <c r="FZ266" s="82"/>
      <c r="GA266" s="82"/>
      <c r="GB266" s="82"/>
      <c r="GC266" s="82"/>
      <c r="GD266" s="82"/>
      <c r="GE266" s="82"/>
      <c r="GF266" s="82"/>
      <c r="GG266" s="82"/>
      <c r="GH266" s="82"/>
      <c r="GI266" s="82"/>
      <c r="GJ266" s="82"/>
      <c r="GK266" s="82"/>
      <c r="GL266" s="82"/>
      <c r="GM266" s="82"/>
      <c r="GN266" s="82"/>
      <c r="GO266" s="82"/>
      <c r="GP266" s="82"/>
      <c r="GQ266" s="82"/>
      <c r="GR266" s="82"/>
      <c r="GS266" s="82"/>
      <c r="GT266" s="82"/>
      <c r="GU266" s="82"/>
      <c r="GV266" s="82"/>
      <c r="GW266" s="82"/>
      <c r="GX266" s="82"/>
      <c r="GY266" s="82"/>
      <c r="GZ266" s="82"/>
      <c r="HA266" s="82"/>
      <c r="HB266" s="82"/>
      <c r="HC266" s="82"/>
      <c r="HD266" s="82"/>
      <c r="HE266" s="82"/>
      <c r="HF266" s="82"/>
      <c r="HG266" s="82"/>
      <c r="HH266" s="82"/>
      <c r="HI266" s="82"/>
      <c r="HJ266" s="82"/>
      <c r="HK266" s="82"/>
      <c r="HL266" s="82"/>
      <c r="HM266" s="82"/>
      <c r="HN266" s="82"/>
      <c r="HO266" s="82"/>
      <c r="HP266" s="82"/>
      <c r="HQ266" s="82"/>
      <c r="HR266" s="82"/>
      <c r="HS266" s="82"/>
      <c r="HT266" s="82"/>
      <c r="HU266" s="82"/>
      <c r="HV266" s="82"/>
      <c r="HW266" s="82"/>
      <c r="HX266" s="82"/>
      <c r="HY266" s="82"/>
      <c r="HZ266" s="82"/>
      <c r="IA266" s="82"/>
      <c r="IB266" s="82"/>
      <c r="IC266" s="82"/>
      <c r="ID266" s="82"/>
      <c r="IE266" s="82"/>
      <c r="IF266" s="82"/>
      <c r="IG266" s="82"/>
      <c r="IH266" s="82"/>
      <c r="II266" s="82"/>
      <c r="IJ266" s="82"/>
      <c r="IK266" s="82"/>
      <c r="IL266" s="82"/>
      <c r="IM266" s="82"/>
      <c r="IN266" s="82"/>
      <c r="IO266" s="82"/>
      <c r="IP266" s="82"/>
      <c r="IQ266" s="82"/>
      <c r="IR266" s="82"/>
      <c r="IS266" s="82"/>
      <c r="IT266" s="82"/>
      <c r="IU266" s="82"/>
      <c r="IV266" s="82"/>
    </row>
    <row r="267" spans="1:256" s="11" customFormat="1" ht="108" customHeight="1">
      <c r="A267" s="67">
        <v>240</v>
      </c>
      <c r="B267" s="101" t="s">
        <v>1221</v>
      </c>
      <c r="C267" s="101" t="s">
        <v>1222</v>
      </c>
      <c r="D267" s="101"/>
      <c r="E267" s="101" t="s">
        <v>110</v>
      </c>
      <c r="F267" s="101" t="s">
        <v>1223</v>
      </c>
      <c r="G267" s="101">
        <v>20</v>
      </c>
      <c r="H267" s="67"/>
      <c r="I267" s="67"/>
      <c r="J267" s="101">
        <v>20</v>
      </c>
      <c r="K267" s="101"/>
      <c r="L267" s="101" t="s">
        <v>828</v>
      </c>
      <c r="M267" s="101" t="s">
        <v>1224</v>
      </c>
      <c r="N267" s="101" t="s">
        <v>1225</v>
      </c>
      <c r="O267" s="79">
        <v>43758</v>
      </c>
      <c r="P267" s="79">
        <v>43779</v>
      </c>
      <c r="Q267" s="79">
        <v>43819</v>
      </c>
      <c r="R267" s="79">
        <v>43829</v>
      </c>
      <c r="S267" s="103"/>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c r="BR267" s="82"/>
      <c r="BS267" s="82"/>
      <c r="BT267" s="82"/>
      <c r="BU267" s="82"/>
      <c r="BV267" s="82"/>
      <c r="BW267" s="82"/>
      <c r="BX267" s="82"/>
      <c r="BY267" s="82"/>
      <c r="BZ267" s="82"/>
      <c r="CA267" s="82"/>
      <c r="CB267" s="82"/>
      <c r="CC267" s="82"/>
      <c r="CD267" s="82"/>
      <c r="CE267" s="82"/>
      <c r="CF267" s="82"/>
      <c r="CG267" s="82"/>
      <c r="CH267" s="82"/>
      <c r="CI267" s="82"/>
      <c r="CJ267" s="82"/>
      <c r="CK267" s="82"/>
      <c r="CL267" s="82"/>
      <c r="CM267" s="82"/>
      <c r="CN267" s="82"/>
      <c r="CO267" s="82"/>
      <c r="CP267" s="82"/>
      <c r="CQ267" s="82"/>
      <c r="CR267" s="82"/>
      <c r="CS267" s="82"/>
      <c r="CT267" s="82"/>
      <c r="CU267" s="82"/>
      <c r="CV267" s="82"/>
      <c r="CW267" s="82"/>
      <c r="CX267" s="82"/>
      <c r="CY267" s="82"/>
      <c r="CZ267" s="82"/>
      <c r="DA267" s="82"/>
      <c r="DB267" s="82"/>
      <c r="DC267" s="82"/>
      <c r="DD267" s="82"/>
      <c r="DE267" s="82"/>
      <c r="DF267" s="82"/>
      <c r="DG267" s="82"/>
      <c r="DH267" s="82"/>
      <c r="DI267" s="82"/>
      <c r="DJ267" s="82"/>
      <c r="DK267" s="82"/>
      <c r="DL267" s="82"/>
      <c r="DM267" s="82"/>
      <c r="DN267" s="82"/>
      <c r="DO267" s="82"/>
      <c r="DP267" s="82"/>
      <c r="DQ267" s="82"/>
      <c r="DR267" s="82"/>
      <c r="DS267" s="82"/>
      <c r="DT267" s="82"/>
      <c r="DU267" s="82"/>
      <c r="DV267" s="82"/>
      <c r="DW267" s="82"/>
      <c r="DX267" s="82"/>
      <c r="DY267" s="82"/>
      <c r="DZ267" s="82"/>
      <c r="EA267" s="82"/>
      <c r="EB267" s="82"/>
      <c r="EC267" s="82"/>
      <c r="ED267" s="82"/>
      <c r="EE267" s="82"/>
      <c r="EF267" s="82"/>
      <c r="EG267" s="82"/>
      <c r="EH267" s="82"/>
      <c r="EI267" s="82"/>
      <c r="EJ267" s="82"/>
      <c r="EK267" s="82"/>
      <c r="EL267" s="82"/>
      <c r="EM267" s="82"/>
      <c r="EN267" s="82"/>
      <c r="EO267" s="82"/>
      <c r="EP267" s="82"/>
      <c r="EQ267" s="82"/>
      <c r="ER267" s="82"/>
      <c r="ES267" s="82"/>
      <c r="ET267" s="82"/>
      <c r="EU267" s="82"/>
      <c r="EV267" s="82"/>
      <c r="EW267" s="82"/>
      <c r="EX267" s="82"/>
      <c r="EY267" s="82"/>
      <c r="EZ267" s="82"/>
      <c r="FA267" s="82"/>
      <c r="FB267" s="82"/>
      <c r="FC267" s="82"/>
      <c r="FD267" s="82"/>
      <c r="FE267" s="82"/>
      <c r="FF267" s="82"/>
      <c r="FG267" s="82"/>
      <c r="FH267" s="82"/>
      <c r="FI267" s="82"/>
      <c r="FJ267" s="82"/>
      <c r="FK267" s="82"/>
      <c r="FL267" s="82"/>
      <c r="FM267" s="82"/>
      <c r="FN267" s="82"/>
      <c r="FO267" s="82"/>
      <c r="FP267" s="82"/>
      <c r="FQ267" s="82"/>
      <c r="FR267" s="82"/>
      <c r="FS267" s="82"/>
      <c r="FT267" s="82"/>
      <c r="FU267" s="82"/>
      <c r="FV267" s="82"/>
      <c r="FW267" s="82"/>
      <c r="FX267" s="82"/>
      <c r="FY267" s="82"/>
      <c r="FZ267" s="82"/>
      <c r="GA267" s="82"/>
      <c r="GB267" s="82"/>
      <c r="GC267" s="82"/>
      <c r="GD267" s="82"/>
      <c r="GE267" s="82"/>
      <c r="GF267" s="82"/>
      <c r="GG267" s="82"/>
      <c r="GH267" s="82"/>
      <c r="GI267" s="82"/>
      <c r="GJ267" s="82"/>
      <c r="GK267" s="82"/>
      <c r="GL267" s="82"/>
      <c r="GM267" s="82"/>
      <c r="GN267" s="82"/>
      <c r="GO267" s="82"/>
      <c r="GP267" s="82"/>
      <c r="GQ267" s="82"/>
      <c r="GR267" s="82"/>
      <c r="GS267" s="82"/>
      <c r="GT267" s="82"/>
      <c r="GU267" s="82"/>
      <c r="GV267" s="82"/>
      <c r="GW267" s="82"/>
      <c r="GX267" s="82"/>
      <c r="GY267" s="82"/>
      <c r="GZ267" s="82"/>
      <c r="HA267" s="82"/>
      <c r="HB267" s="82"/>
      <c r="HC267" s="82"/>
      <c r="HD267" s="82"/>
      <c r="HE267" s="82"/>
      <c r="HF267" s="82"/>
      <c r="HG267" s="82"/>
      <c r="HH267" s="82"/>
      <c r="HI267" s="82"/>
      <c r="HJ267" s="82"/>
      <c r="HK267" s="82"/>
      <c r="HL267" s="82"/>
      <c r="HM267" s="82"/>
      <c r="HN267" s="82"/>
      <c r="HO267" s="82"/>
      <c r="HP267" s="82"/>
      <c r="HQ267" s="82"/>
      <c r="HR267" s="82"/>
      <c r="HS267" s="82"/>
      <c r="HT267" s="82"/>
      <c r="HU267" s="82"/>
      <c r="HV267" s="82"/>
      <c r="HW267" s="82"/>
      <c r="HX267" s="82"/>
      <c r="HY267" s="82"/>
      <c r="HZ267" s="82"/>
      <c r="IA267" s="82"/>
      <c r="IB267" s="82"/>
      <c r="IC267" s="82"/>
      <c r="ID267" s="82"/>
      <c r="IE267" s="82"/>
      <c r="IF267" s="82"/>
      <c r="IG267" s="82"/>
      <c r="IH267" s="82"/>
      <c r="II267" s="82"/>
      <c r="IJ267" s="82"/>
      <c r="IK267" s="82"/>
      <c r="IL267" s="82"/>
      <c r="IM267" s="82"/>
      <c r="IN267" s="82"/>
      <c r="IO267" s="82"/>
      <c r="IP267" s="82"/>
      <c r="IQ267" s="82"/>
      <c r="IR267" s="82"/>
      <c r="IS267" s="82"/>
      <c r="IT267" s="82"/>
      <c r="IU267" s="82"/>
      <c r="IV267" s="82"/>
    </row>
    <row r="268" spans="1:256" s="12" customFormat="1" ht="108" customHeight="1">
      <c r="A268" s="67">
        <v>241</v>
      </c>
      <c r="B268" s="62" t="s">
        <v>1226</v>
      </c>
      <c r="C268" s="62" t="s">
        <v>1227</v>
      </c>
      <c r="D268" s="62"/>
      <c r="E268" s="62" t="s">
        <v>31</v>
      </c>
      <c r="F268" s="62" t="s">
        <v>1228</v>
      </c>
      <c r="G268" s="62">
        <v>20</v>
      </c>
      <c r="H268" s="67"/>
      <c r="I268" s="67"/>
      <c r="J268" s="67">
        <v>20</v>
      </c>
      <c r="K268" s="62"/>
      <c r="L268" s="62" t="s">
        <v>1229</v>
      </c>
      <c r="M268" s="62" t="s">
        <v>1230</v>
      </c>
      <c r="N268" s="62" t="s">
        <v>1231</v>
      </c>
      <c r="O268" s="79">
        <v>43758</v>
      </c>
      <c r="P268" s="79">
        <v>43779</v>
      </c>
      <c r="Q268" s="79">
        <v>43819</v>
      </c>
      <c r="R268" s="79">
        <v>43829</v>
      </c>
      <c r="S268" s="100"/>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82"/>
      <c r="EY268" s="82"/>
      <c r="EZ268" s="82"/>
      <c r="FA268" s="82"/>
      <c r="FB268" s="82"/>
      <c r="FC268" s="82"/>
      <c r="FD268" s="82"/>
      <c r="FE268" s="82"/>
      <c r="FF268" s="82"/>
      <c r="FG268" s="82"/>
      <c r="FH268" s="82"/>
      <c r="FI268" s="82"/>
      <c r="FJ268" s="82"/>
      <c r="FK268" s="82"/>
      <c r="FL268" s="82"/>
      <c r="FM268" s="82"/>
      <c r="FN268" s="82"/>
      <c r="FO268" s="82"/>
      <c r="FP268" s="82"/>
      <c r="FQ268" s="82"/>
      <c r="FR268" s="82"/>
      <c r="FS268" s="82"/>
      <c r="FT268" s="82"/>
      <c r="FU268" s="82"/>
      <c r="FV268" s="82"/>
      <c r="FW268" s="82"/>
      <c r="FX268" s="82"/>
      <c r="FY268" s="82"/>
      <c r="FZ268" s="82"/>
      <c r="GA268" s="82"/>
      <c r="GB268" s="82"/>
      <c r="GC268" s="82"/>
      <c r="GD268" s="82"/>
      <c r="GE268" s="82"/>
      <c r="GF268" s="82"/>
      <c r="GG268" s="82"/>
      <c r="GH268" s="82"/>
      <c r="GI268" s="82"/>
      <c r="GJ268" s="82"/>
      <c r="GK268" s="82"/>
      <c r="GL268" s="82"/>
      <c r="GM268" s="82"/>
      <c r="GN268" s="82"/>
      <c r="GO268" s="82"/>
      <c r="GP268" s="82"/>
      <c r="GQ268" s="82"/>
      <c r="GR268" s="82"/>
      <c r="GS268" s="82"/>
      <c r="GT268" s="82"/>
      <c r="GU268" s="82"/>
      <c r="GV268" s="82"/>
      <c r="GW268" s="82"/>
      <c r="GX268" s="82"/>
      <c r="GY268" s="82"/>
      <c r="GZ268" s="82"/>
      <c r="HA268" s="82"/>
      <c r="HB268" s="82"/>
      <c r="HC268" s="82"/>
      <c r="HD268" s="82"/>
      <c r="HE268" s="82"/>
      <c r="HF268" s="82"/>
      <c r="HG268" s="82"/>
      <c r="HH268" s="82"/>
      <c r="HI268" s="82"/>
      <c r="HJ268" s="82"/>
      <c r="HK268" s="82"/>
      <c r="HL268" s="82"/>
      <c r="HM268" s="82"/>
      <c r="HN268" s="82"/>
      <c r="HO268" s="82"/>
      <c r="HP268" s="82"/>
      <c r="HQ268" s="82"/>
      <c r="HR268" s="82"/>
      <c r="HS268" s="82"/>
      <c r="HT268" s="82"/>
      <c r="HU268" s="82"/>
      <c r="HV268" s="82"/>
      <c r="HW268" s="82"/>
      <c r="HX268" s="82"/>
      <c r="HY268" s="82"/>
      <c r="HZ268" s="82"/>
      <c r="IA268" s="82"/>
      <c r="IB268" s="82"/>
      <c r="IC268" s="82"/>
      <c r="ID268" s="82"/>
      <c r="IE268" s="82"/>
      <c r="IF268" s="82"/>
      <c r="IG268" s="82"/>
      <c r="IH268" s="82"/>
      <c r="II268" s="82"/>
      <c r="IJ268" s="82"/>
      <c r="IK268" s="82"/>
      <c r="IL268" s="82"/>
      <c r="IM268" s="82"/>
      <c r="IN268" s="82"/>
      <c r="IO268" s="82"/>
      <c r="IP268" s="82"/>
      <c r="IQ268" s="82"/>
      <c r="IR268" s="82"/>
      <c r="IS268" s="82"/>
      <c r="IT268" s="82"/>
      <c r="IU268" s="82"/>
      <c r="IV268" s="82"/>
    </row>
    <row r="269" spans="1:256" s="11" customFormat="1" ht="117" customHeight="1">
      <c r="A269" s="67">
        <v>242</v>
      </c>
      <c r="B269" s="102" t="s">
        <v>1232</v>
      </c>
      <c r="C269" s="102" t="s">
        <v>1233</v>
      </c>
      <c r="D269" s="102"/>
      <c r="E269" s="102" t="s">
        <v>31</v>
      </c>
      <c r="F269" s="102" t="s">
        <v>1234</v>
      </c>
      <c r="G269" s="102">
        <v>20</v>
      </c>
      <c r="H269" s="67"/>
      <c r="I269" s="67"/>
      <c r="J269" s="102">
        <v>20</v>
      </c>
      <c r="K269" s="102"/>
      <c r="L269" s="102" t="s">
        <v>1229</v>
      </c>
      <c r="M269" s="102" t="s">
        <v>1235</v>
      </c>
      <c r="N269" s="102" t="s">
        <v>1236</v>
      </c>
      <c r="O269" s="79">
        <v>43758</v>
      </c>
      <c r="P269" s="79">
        <v>43779</v>
      </c>
      <c r="Q269" s="79">
        <v>43819</v>
      </c>
      <c r="R269" s="79">
        <v>43829</v>
      </c>
      <c r="S269" s="104"/>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c r="BM269" s="82"/>
      <c r="BN269" s="82"/>
      <c r="BO269" s="82"/>
      <c r="BP269" s="82"/>
      <c r="BQ269" s="82"/>
      <c r="BR269" s="82"/>
      <c r="BS269" s="82"/>
      <c r="BT269" s="82"/>
      <c r="BU269" s="82"/>
      <c r="BV269" s="82"/>
      <c r="BW269" s="82"/>
      <c r="BX269" s="82"/>
      <c r="BY269" s="82"/>
      <c r="BZ269" s="82"/>
      <c r="CA269" s="82"/>
      <c r="CB269" s="82"/>
      <c r="CC269" s="82"/>
      <c r="CD269" s="82"/>
      <c r="CE269" s="82"/>
      <c r="CF269" s="82"/>
      <c r="CG269" s="82"/>
      <c r="CH269" s="82"/>
      <c r="CI269" s="82"/>
      <c r="CJ269" s="82"/>
      <c r="CK269" s="82"/>
      <c r="CL269" s="82"/>
      <c r="CM269" s="82"/>
      <c r="CN269" s="82"/>
      <c r="CO269" s="82"/>
      <c r="CP269" s="82"/>
      <c r="CQ269" s="82"/>
      <c r="CR269" s="82"/>
      <c r="CS269" s="82"/>
      <c r="CT269" s="82"/>
      <c r="CU269" s="82"/>
      <c r="CV269" s="82"/>
      <c r="CW269" s="82"/>
      <c r="CX269" s="82"/>
      <c r="CY269" s="82"/>
      <c r="CZ269" s="82"/>
      <c r="DA269" s="82"/>
      <c r="DB269" s="82"/>
      <c r="DC269" s="82"/>
      <c r="DD269" s="82"/>
      <c r="DE269" s="82"/>
      <c r="DF269" s="82"/>
      <c r="DG269" s="82"/>
      <c r="DH269" s="82"/>
      <c r="DI269" s="82"/>
      <c r="DJ269" s="82"/>
      <c r="DK269" s="82"/>
      <c r="DL269" s="82"/>
      <c r="DM269" s="82"/>
      <c r="DN269" s="82"/>
      <c r="DO269" s="82"/>
      <c r="DP269" s="82"/>
      <c r="DQ269" s="82"/>
      <c r="DR269" s="82"/>
      <c r="DS269" s="82"/>
      <c r="DT269" s="82"/>
      <c r="DU269" s="82"/>
      <c r="DV269" s="82"/>
      <c r="DW269" s="82"/>
      <c r="DX269" s="82"/>
      <c r="DY269" s="82"/>
      <c r="DZ269" s="82"/>
      <c r="EA269" s="82"/>
      <c r="EB269" s="82"/>
      <c r="EC269" s="82"/>
      <c r="ED269" s="82"/>
      <c r="EE269" s="82"/>
      <c r="EF269" s="82"/>
      <c r="EG269" s="82"/>
      <c r="EH269" s="82"/>
      <c r="EI269" s="82"/>
      <c r="EJ269" s="82"/>
      <c r="EK269" s="82"/>
      <c r="EL269" s="82"/>
      <c r="EM269" s="82"/>
      <c r="EN269" s="82"/>
      <c r="EO269" s="82"/>
      <c r="EP269" s="82"/>
      <c r="EQ269" s="82"/>
      <c r="ER269" s="82"/>
      <c r="ES269" s="82"/>
      <c r="ET269" s="82"/>
      <c r="EU269" s="82"/>
      <c r="EV269" s="82"/>
      <c r="EW269" s="82"/>
      <c r="EX269" s="82"/>
      <c r="EY269" s="82"/>
      <c r="EZ269" s="82"/>
      <c r="FA269" s="82"/>
      <c r="FB269" s="82"/>
      <c r="FC269" s="82"/>
      <c r="FD269" s="82"/>
      <c r="FE269" s="82"/>
      <c r="FF269" s="82"/>
      <c r="FG269" s="82"/>
      <c r="FH269" s="82"/>
      <c r="FI269" s="82"/>
      <c r="FJ269" s="82"/>
      <c r="FK269" s="82"/>
      <c r="FL269" s="82"/>
      <c r="FM269" s="82"/>
      <c r="FN269" s="82"/>
      <c r="FO269" s="82"/>
      <c r="FP269" s="82"/>
      <c r="FQ269" s="82"/>
      <c r="FR269" s="82"/>
      <c r="FS269" s="82"/>
      <c r="FT269" s="82"/>
      <c r="FU269" s="82"/>
      <c r="FV269" s="82"/>
      <c r="FW269" s="82"/>
      <c r="FX269" s="82"/>
      <c r="FY269" s="82"/>
      <c r="FZ269" s="82"/>
      <c r="GA269" s="82"/>
      <c r="GB269" s="82"/>
      <c r="GC269" s="82"/>
      <c r="GD269" s="82"/>
      <c r="GE269" s="82"/>
      <c r="GF269" s="82"/>
      <c r="GG269" s="82"/>
      <c r="GH269" s="82"/>
      <c r="GI269" s="82"/>
      <c r="GJ269" s="82"/>
      <c r="GK269" s="82"/>
      <c r="GL269" s="82"/>
      <c r="GM269" s="82"/>
      <c r="GN269" s="82"/>
      <c r="GO269" s="82"/>
      <c r="GP269" s="82"/>
      <c r="GQ269" s="82"/>
      <c r="GR269" s="82"/>
      <c r="GS269" s="82"/>
      <c r="GT269" s="82"/>
      <c r="GU269" s="82"/>
      <c r="GV269" s="82"/>
      <c r="GW269" s="82"/>
      <c r="GX269" s="82"/>
      <c r="GY269" s="82"/>
      <c r="GZ269" s="82"/>
      <c r="HA269" s="82"/>
      <c r="HB269" s="82"/>
      <c r="HC269" s="82"/>
      <c r="HD269" s="82"/>
      <c r="HE269" s="82"/>
      <c r="HF269" s="82"/>
      <c r="HG269" s="82"/>
      <c r="HH269" s="82"/>
      <c r="HI269" s="82"/>
      <c r="HJ269" s="82"/>
      <c r="HK269" s="82"/>
      <c r="HL269" s="82"/>
      <c r="HM269" s="82"/>
      <c r="HN269" s="82"/>
      <c r="HO269" s="82"/>
      <c r="HP269" s="82"/>
      <c r="HQ269" s="82"/>
      <c r="HR269" s="82"/>
      <c r="HS269" s="82"/>
      <c r="HT269" s="82"/>
      <c r="HU269" s="82"/>
      <c r="HV269" s="82"/>
      <c r="HW269" s="82"/>
      <c r="HX269" s="82"/>
      <c r="HY269" s="82"/>
      <c r="HZ269" s="82"/>
      <c r="IA269" s="82"/>
      <c r="IB269" s="82"/>
      <c r="IC269" s="82"/>
      <c r="ID269" s="82"/>
      <c r="IE269" s="82"/>
      <c r="IF269" s="82"/>
      <c r="IG269" s="82"/>
      <c r="IH269" s="82"/>
      <c r="II269" s="82"/>
      <c r="IJ269" s="82"/>
      <c r="IK269" s="82"/>
      <c r="IL269" s="82"/>
      <c r="IM269" s="82"/>
      <c r="IN269" s="82"/>
      <c r="IO269" s="82"/>
      <c r="IP269" s="82"/>
      <c r="IQ269" s="82"/>
      <c r="IR269" s="82"/>
      <c r="IS269" s="82"/>
      <c r="IT269" s="82"/>
      <c r="IU269" s="82"/>
      <c r="IV269" s="82"/>
    </row>
    <row r="270" spans="1:256" s="11" customFormat="1" ht="117.75" customHeight="1">
      <c r="A270" s="67">
        <v>243</v>
      </c>
      <c r="B270" s="62" t="s">
        <v>1237</v>
      </c>
      <c r="C270" s="102" t="s">
        <v>1238</v>
      </c>
      <c r="D270" s="62"/>
      <c r="E270" s="62" t="s">
        <v>31</v>
      </c>
      <c r="F270" s="62" t="s">
        <v>1239</v>
      </c>
      <c r="G270" s="62">
        <v>20</v>
      </c>
      <c r="H270" s="67"/>
      <c r="I270" s="67"/>
      <c r="J270" s="62">
        <v>20</v>
      </c>
      <c r="K270" s="62"/>
      <c r="L270" s="62" t="s">
        <v>1229</v>
      </c>
      <c r="M270" s="62" t="s">
        <v>1240</v>
      </c>
      <c r="N270" s="62" t="s">
        <v>1241</v>
      </c>
      <c r="O270" s="79">
        <v>43758</v>
      </c>
      <c r="P270" s="79">
        <v>43779</v>
      </c>
      <c r="Q270" s="79">
        <v>43819</v>
      </c>
      <c r="R270" s="79">
        <v>43829</v>
      </c>
      <c r="S270" s="99"/>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c r="BM270" s="82"/>
      <c r="BN270" s="82"/>
      <c r="BO270" s="82"/>
      <c r="BP270" s="82"/>
      <c r="BQ270" s="82"/>
      <c r="BR270" s="82"/>
      <c r="BS270" s="82"/>
      <c r="BT270" s="82"/>
      <c r="BU270" s="82"/>
      <c r="BV270" s="82"/>
      <c r="BW270" s="82"/>
      <c r="BX270" s="82"/>
      <c r="BY270" s="82"/>
      <c r="BZ270" s="82"/>
      <c r="CA270" s="82"/>
      <c r="CB270" s="82"/>
      <c r="CC270" s="82"/>
      <c r="CD270" s="82"/>
      <c r="CE270" s="82"/>
      <c r="CF270" s="82"/>
      <c r="CG270" s="82"/>
      <c r="CH270" s="82"/>
      <c r="CI270" s="82"/>
      <c r="CJ270" s="82"/>
      <c r="CK270" s="82"/>
      <c r="CL270" s="82"/>
      <c r="CM270" s="82"/>
      <c r="CN270" s="82"/>
      <c r="CO270" s="82"/>
      <c r="CP270" s="82"/>
      <c r="CQ270" s="82"/>
      <c r="CR270" s="82"/>
      <c r="CS270" s="82"/>
      <c r="CT270" s="82"/>
      <c r="CU270" s="82"/>
      <c r="CV270" s="82"/>
      <c r="CW270" s="82"/>
      <c r="CX270" s="82"/>
      <c r="CY270" s="82"/>
      <c r="CZ270" s="82"/>
      <c r="DA270" s="82"/>
      <c r="DB270" s="82"/>
      <c r="DC270" s="82"/>
      <c r="DD270" s="82"/>
      <c r="DE270" s="82"/>
      <c r="DF270" s="82"/>
      <c r="DG270" s="82"/>
      <c r="DH270" s="82"/>
      <c r="DI270" s="82"/>
      <c r="DJ270" s="82"/>
      <c r="DK270" s="82"/>
      <c r="DL270" s="82"/>
      <c r="DM270" s="82"/>
      <c r="DN270" s="82"/>
      <c r="DO270" s="82"/>
      <c r="DP270" s="82"/>
      <c r="DQ270" s="82"/>
      <c r="DR270" s="82"/>
      <c r="DS270" s="82"/>
      <c r="DT270" s="82"/>
      <c r="DU270" s="82"/>
      <c r="DV270" s="82"/>
      <c r="DW270" s="82"/>
      <c r="DX270" s="82"/>
      <c r="DY270" s="82"/>
      <c r="DZ270" s="82"/>
      <c r="EA270" s="82"/>
      <c r="EB270" s="82"/>
      <c r="EC270" s="82"/>
      <c r="ED270" s="82"/>
      <c r="EE270" s="82"/>
      <c r="EF270" s="82"/>
      <c r="EG270" s="82"/>
      <c r="EH270" s="82"/>
      <c r="EI270" s="82"/>
      <c r="EJ270" s="82"/>
      <c r="EK270" s="82"/>
      <c r="EL270" s="82"/>
      <c r="EM270" s="82"/>
      <c r="EN270" s="82"/>
      <c r="EO270" s="82"/>
      <c r="EP270" s="82"/>
      <c r="EQ270" s="82"/>
      <c r="ER270" s="82"/>
      <c r="ES270" s="82"/>
      <c r="ET270" s="82"/>
      <c r="EU270" s="82"/>
      <c r="EV270" s="82"/>
      <c r="EW270" s="82"/>
      <c r="EX270" s="82"/>
      <c r="EY270" s="82"/>
      <c r="EZ270" s="82"/>
      <c r="FA270" s="82"/>
      <c r="FB270" s="82"/>
      <c r="FC270" s="82"/>
      <c r="FD270" s="82"/>
      <c r="FE270" s="82"/>
      <c r="FF270" s="82"/>
      <c r="FG270" s="82"/>
      <c r="FH270" s="82"/>
      <c r="FI270" s="82"/>
      <c r="FJ270" s="82"/>
      <c r="FK270" s="82"/>
      <c r="FL270" s="82"/>
      <c r="FM270" s="82"/>
      <c r="FN270" s="82"/>
      <c r="FO270" s="82"/>
      <c r="FP270" s="82"/>
      <c r="FQ270" s="82"/>
      <c r="FR270" s="82"/>
      <c r="FS270" s="82"/>
      <c r="FT270" s="82"/>
      <c r="FU270" s="82"/>
      <c r="FV270" s="82"/>
      <c r="FW270" s="82"/>
      <c r="FX270" s="82"/>
      <c r="FY270" s="82"/>
      <c r="FZ270" s="82"/>
      <c r="GA270" s="82"/>
      <c r="GB270" s="82"/>
      <c r="GC270" s="82"/>
      <c r="GD270" s="82"/>
      <c r="GE270" s="82"/>
      <c r="GF270" s="82"/>
      <c r="GG270" s="82"/>
      <c r="GH270" s="82"/>
      <c r="GI270" s="82"/>
      <c r="GJ270" s="82"/>
      <c r="GK270" s="82"/>
      <c r="GL270" s="82"/>
      <c r="GM270" s="82"/>
      <c r="GN270" s="82"/>
      <c r="GO270" s="82"/>
      <c r="GP270" s="82"/>
      <c r="GQ270" s="82"/>
      <c r="GR270" s="82"/>
      <c r="GS270" s="82"/>
      <c r="GT270" s="82"/>
      <c r="GU270" s="82"/>
      <c r="GV270" s="82"/>
      <c r="GW270" s="82"/>
      <c r="GX270" s="82"/>
      <c r="GY270" s="82"/>
      <c r="GZ270" s="82"/>
      <c r="HA270" s="82"/>
      <c r="HB270" s="82"/>
      <c r="HC270" s="82"/>
      <c r="HD270" s="82"/>
      <c r="HE270" s="82"/>
      <c r="HF270" s="82"/>
      <c r="HG270" s="82"/>
      <c r="HH270" s="82"/>
      <c r="HI270" s="82"/>
      <c r="HJ270" s="82"/>
      <c r="HK270" s="82"/>
      <c r="HL270" s="82"/>
      <c r="HM270" s="82"/>
      <c r="HN270" s="82"/>
      <c r="HO270" s="82"/>
      <c r="HP270" s="82"/>
      <c r="HQ270" s="82"/>
      <c r="HR270" s="82"/>
      <c r="HS270" s="82"/>
      <c r="HT270" s="82"/>
      <c r="HU270" s="82"/>
      <c r="HV270" s="82"/>
      <c r="HW270" s="82"/>
      <c r="HX270" s="82"/>
      <c r="HY270" s="82"/>
      <c r="HZ270" s="82"/>
      <c r="IA270" s="82"/>
      <c r="IB270" s="82"/>
      <c r="IC270" s="82"/>
      <c r="ID270" s="82"/>
      <c r="IE270" s="82"/>
      <c r="IF270" s="82"/>
      <c r="IG270" s="82"/>
      <c r="IH270" s="82"/>
      <c r="II270" s="82"/>
      <c r="IJ270" s="82"/>
      <c r="IK270" s="82"/>
      <c r="IL270" s="82"/>
      <c r="IM270" s="82"/>
      <c r="IN270" s="82"/>
      <c r="IO270" s="82"/>
      <c r="IP270" s="82"/>
      <c r="IQ270" s="82"/>
      <c r="IR270" s="82"/>
      <c r="IS270" s="82"/>
      <c r="IT270" s="82"/>
      <c r="IU270" s="82"/>
      <c r="IV270" s="82"/>
    </row>
    <row r="271" spans="1:256" s="11" customFormat="1" ht="117" customHeight="1">
      <c r="A271" s="67">
        <v>244</v>
      </c>
      <c r="B271" s="62" t="s">
        <v>1242</v>
      </c>
      <c r="C271" s="102" t="s">
        <v>1243</v>
      </c>
      <c r="D271" s="62"/>
      <c r="E271" s="62" t="s">
        <v>31</v>
      </c>
      <c r="F271" s="62" t="s">
        <v>1244</v>
      </c>
      <c r="G271" s="62">
        <v>20</v>
      </c>
      <c r="H271" s="67"/>
      <c r="I271" s="67"/>
      <c r="J271" s="62">
        <v>20</v>
      </c>
      <c r="K271" s="62"/>
      <c r="L271" s="62" t="s">
        <v>1229</v>
      </c>
      <c r="M271" s="62" t="s">
        <v>1245</v>
      </c>
      <c r="N271" s="62" t="s">
        <v>1246</v>
      </c>
      <c r="O271" s="79">
        <v>43758</v>
      </c>
      <c r="P271" s="79">
        <v>43779</v>
      </c>
      <c r="Q271" s="79">
        <v>43819</v>
      </c>
      <c r="R271" s="79">
        <v>43829</v>
      </c>
      <c r="S271" s="99"/>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c r="BV271" s="82"/>
      <c r="BW271" s="82"/>
      <c r="BX271" s="82"/>
      <c r="BY271" s="82"/>
      <c r="BZ271" s="82"/>
      <c r="CA271" s="82"/>
      <c r="CB271" s="82"/>
      <c r="CC271" s="82"/>
      <c r="CD271" s="82"/>
      <c r="CE271" s="82"/>
      <c r="CF271" s="82"/>
      <c r="CG271" s="82"/>
      <c r="CH271" s="82"/>
      <c r="CI271" s="82"/>
      <c r="CJ271" s="82"/>
      <c r="CK271" s="82"/>
      <c r="CL271" s="82"/>
      <c r="CM271" s="82"/>
      <c r="CN271" s="82"/>
      <c r="CO271" s="82"/>
      <c r="CP271" s="82"/>
      <c r="CQ271" s="82"/>
      <c r="CR271" s="82"/>
      <c r="CS271" s="82"/>
      <c r="CT271" s="82"/>
      <c r="CU271" s="82"/>
      <c r="CV271" s="82"/>
      <c r="CW271" s="82"/>
      <c r="CX271" s="82"/>
      <c r="CY271" s="82"/>
      <c r="CZ271" s="82"/>
      <c r="DA271" s="82"/>
      <c r="DB271" s="82"/>
      <c r="DC271" s="82"/>
      <c r="DD271" s="82"/>
      <c r="DE271" s="82"/>
      <c r="DF271" s="82"/>
      <c r="DG271" s="82"/>
      <c r="DH271" s="82"/>
      <c r="DI271" s="82"/>
      <c r="DJ271" s="82"/>
      <c r="DK271" s="82"/>
      <c r="DL271" s="82"/>
      <c r="DM271" s="82"/>
      <c r="DN271" s="82"/>
      <c r="DO271" s="82"/>
      <c r="DP271" s="82"/>
      <c r="DQ271" s="82"/>
      <c r="DR271" s="82"/>
      <c r="DS271" s="82"/>
      <c r="DT271" s="82"/>
      <c r="DU271" s="82"/>
      <c r="DV271" s="82"/>
      <c r="DW271" s="82"/>
      <c r="DX271" s="82"/>
      <c r="DY271" s="82"/>
      <c r="DZ271" s="82"/>
      <c r="EA271" s="82"/>
      <c r="EB271" s="82"/>
      <c r="EC271" s="82"/>
      <c r="ED271" s="82"/>
      <c r="EE271" s="82"/>
      <c r="EF271" s="82"/>
      <c r="EG271" s="82"/>
      <c r="EH271" s="82"/>
      <c r="EI271" s="82"/>
      <c r="EJ271" s="82"/>
      <c r="EK271" s="82"/>
      <c r="EL271" s="82"/>
      <c r="EM271" s="82"/>
      <c r="EN271" s="82"/>
      <c r="EO271" s="82"/>
      <c r="EP271" s="82"/>
      <c r="EQ271" s="82"/>
      <c r="ER271" s="82"/>
      <c r="ES271" s="82"/>
      <c r="ET271" s="82"/>
      <c r="EU271" s="82"/>
      <c r="EV271" s="82"/>
      <c r="EW271" s="82"/>
      <c r="EX271" s="82"/>
      <c r="EY271" s="82"/>
      <c r="EZ271" s="82"/>
      <c r="FA271" s="82"/>
      <c r="FB271" s="82"/>
      <c r="FC271" s="82"/>
      <c r="FD271" s="82"/>
      <c r="FE271" s="82"/>
      <c r="FF271" s="82"/>
      <c r="FG271" s="82"/>
      <c r="FH271" s="82"/>
      <c r="FI271" s="82"/>
      <c r="FJ271" s="82"/>
      <c r="FK271" s="82"/>
      <c r="FL271" s="82"/>
      <c r="FM271" s="82"/>
      <c r="FN271" s="82"/>
      <c r="FO271" s="82"/>
      <c r="FP271" s="82"/>
      <c r="FQ271" s="82"/>
      <c r="FR271" s="82"/>
      <c r="FS271" s="82"/>
      <c r="FT271" s="82"/>
      <c r="FU271" s="82"/>
      <c r="FV271" s="82"/>
      <c r="FW271" s="82"/>
      <c r="FX271" s="82"/>
      <c r="FY271" s="82"/>
      <c r="FZ271" s="82"/>
      <c r="GA271" s="82"/>
      <c r="GB271" s="82"/>
      <c r="GC271" s="82"/>
      <c r="GD271" s="82"/>
      <c r="GE271" s="82"/>
      <c r="GF271" s="82"/>
      <c r="GG271" s="82"/>
      <c r="GH271" s="82"/>
      <c r="GI271" s="82"/>
      <c r="GJ271" s="82"/>
      <c r="GK271" s="82"/>
      <c r="GL271" s="82"/>
      <c r="GM271" s="82"/>
      <c r="GN271" s="82"/>
      <c r="GO271" s="82"/>
      <c r="GP271" s="82"/>
      <c r="GQ271" s="82"/>
      <c r="GR271" s="82"/>
      <c r="GS271" s="82"/>
      <c r="GT271" s="82"/>
      <c r="GU271" s="82"/>
      <c r="GV271" s="82"/>
      <c r="GW271" s="82"/>
      <c r="GX271" s="82"/>
      <c r="GY271" s="82"/>
      <c r="GZ271" s="82"/>
      <c r="HA271" s="82"/>
      <c r="HB271" s="82"/>
      <c r="HC271" s="82"/>
      <c r="HD271" s="82"/>
      <c r="HE271" s="82"/>
      <c r="HF271" s="82"/>
      <c r="HG271" s="82"/>
      <c r="HH271" s="82"/>
      <c r="HI271" s="82"/>
      <c r="HJ271" s="82"/>
      <c r="HK271" s="82"/>
      <c r="HL271" s="82"/>
      <c r="HM271" s="82"/>
      <c r="HN271" s="82"/>
      <c r="HO271" s="82"/>
      <c r="HP271" s="82"/>
      <c r="HQ271" s="82"/>
      <c r="HR271" s="82"/>
      <c r="HS271" s="82"/>
      <c r="HT271" s="82"/>
      <c r="HU271" s="82"/>
      <c r="HV271" s="82"/>
      <c r="HW271" s="82"/>
      <c r="HX271" s="82"/>
      <c r="HY271" s="82"/>
      <c r="HZ271" s="82"/>
      <c r="IA271" s="82"/>
      <c r="IB271" s="82"/>
      <c r="IC271" s="82"/>
      <c r="ID271" s="82"/>
      <c r="IE271" s="82"/>
      <c r="IF271" s="82"/>
      <c r="IG271" s="82"/>
      <c r="IH271" s="82"/>
      <c r="II271" s="82"/>
      <c r="IJ271" s="82"/>
      <c r="IK271" s="82"/>
      <c r="IL271" s="82"/>
      <c r="IM271" s="82"/>
      <c r="IN271" s="82"/>
      <c r="IO271" s="82"/>
      <c r="IP271" s="82"/>
      <c r="IQ271" s="82"/>
      <c r="IR271" s="82"/>
      <c r="IS271" s="82"/>
      <c r="IT271" s="82"/>
      <c r="IU271" s="82"/>
      <c r="IV271" s="82"/>
    </row>
    <row r="272" spans="1:256" s="1" customFormat="1" ht="54.75" customHeight="1">
      <c r="A272" s="92"/>
      <c r="B272" s="93" t="s">
        <v>542</v>
      </c>
      <c r="C272" s="94"/>
      <c r="D272" s="92"/>
      <c r="E272" s="65"/>
      <c r="F272" s="65"/>
      <c r="G272" s="65">
        <f>SUM(G231:G271)</f>
        <v>880</v>
      </c>
      <c r="H272" s="65">
        <f>SUM(H231:H271)</f>
        <v>0</v>
      </c>
      <c r="I272" s="65">
        <f>SUM(I231:I271)</f>
        <v>0</v>
      </c>
      <c r="J272" s="65">
        <f>SUM(J231:J271)</f>
        <v>880</v>
      </c>
      <c r="K272" s="65">
        <f>SUM(K231:K271)</f>
        <v>0</v>
      </c>
      <c r="L272" s="99"/>
      <c r="M272" s="99"/>
      <c r="N272" s="99"/>
      <c r="O272" s="100"/>
      <c r="P272" s="100"/>
      <c r="Q272" s="100"/>
      <c r="R272" s="105"/>
      <c r="S272" s="106"/>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4"/>
      <c r="GU272" s="14"/>
      <c r="GV272" s="14"/>
      <c r="GW272" s="14"/>
      <c r="GX272" s="14"/>
      <c r="GY272" s="14"/>
      <c r="GZ272" s="14"/>
      <c r="HA272" s="14"/>
      <c r="HB272" s="14"/>
      <c r="HC272" s="14"/>
      <c r="HD272" s="14"/>
      <c r="HE272" s="14"/>
      <c r="HF272" s="14"/>
      <c r="HG272" s="14"/>
      <c r="HH272" s="14"/>
      <c r="HI272" s="14"/>
      <c r="HJ272" s="14"/>
      <c r="HK272" s="14"/>
      <c r="HL272" s="14"/>
      <c r="HM272" s="14"/>
      <c r="HN272" s="14"/>
      <c r="HO272" s="14"/>
      <c r="HP272" s="14"/>
      <c r="HQ272" s="14"/>
      <c r="HR272" s="14"/>
      <c r="HS272" s="14"/>
      <c r="HT272" s="14"/>
      <c r="HU272" s="14"/>
      <c r="HV272" s="14"/>
      <c r="HW272" s="14"/>
      <c r="HX272" s="14"/>
      <c r="HY272" s="14"/>
      <c r="HZ272" s="14"/>
      <c r="IA272" s="14"/>
      <c r="IB272" s="14"/>
      <c r="IC272" s="14"/>
      <c r="ID272" s="14"/>
      <c r="IE272" s="14"/>
      <c r="IF272" s="14"/>
      <c r="IG272" s="14"/>
      <c r="IH272" s="14"/>
      <c r="II272" s="14"/>
      <c r="IJ272" s="14"/>
      <c r="IK272" s="14"/>
      <c r="IL272" s="14"/>
      <c r="IM272" s="14"/>
      <c r="IN272" s="14"/>
      <c r="IO272" s="14"/>
      <c r="IP272" s="14"/>
      <c r="IQ272" s="14"/>
      <c r="IR272" s="14"/>
      <c r="IS272" s="14"/>
      <c r="IT272" s="14"/>
      <c r="IU272" s="14"/>
      <c r="IV272" s="14"/>
    </row>
  </sheetData>
  <sheetProtection/>
  <mergeCells count="36">
    <mergeCell ref="A1:B1"/>
    <mergeCell ref="A2:S2"/>
    <mergeCell ref="A3:C3"/>
    <mergeCell ref="R3:S3"/>
    <mergeCell ref="E4:F4"/>
    <mergeCell ref="G4:K4"/>
    <mergeCell ref="O4:R4"/>
    <mergeCell ref="A6:F6"/>
    <mergeCell ref="A7:F7"/>
    <mergeCell ref="A8:B8"/>
    <mergeCell ref="A149:B149"/>
    <mergeCell ref="A158:B158"/>
    <mergeCell ref="A161:B161"/>
    <mergeCell ref="A163:B163"/>
    <mergeCell ref="A164:B164"/>
    <mergeCell ref="A168:B168"/>
    <mergeCell ref="A178:B178"/>
    <mergeCell ref="A181:B181"/>
    <mergeCell ref="A184:F184"/>
    <mergeCell ref="A185:B185"/>
    <mergeCell ref="A189:B189"/>
    <mergeCell ref="A191:B191"/>
    <mergeCell ref="A195:B195"/>
    <mergeCell ref="A197:B197"/>
    <mergeCell ref="A199:B199"/>
    <mergeCell ref="B212:C212"/>
    <mergeCell ref="B230:C230"/>
    <mergeCell ref="B272:C272"/>
    <mergeCell ref="R272:S272"/>
    <mergeCell ref="A4:A5"/>
    <mergeCell ref="B4:B5"/>
    <mergeCell ref="D4:D5"/>
    <mergeCell ref="L4:L5"/>
    <mergeCell ref="M4:M5"/>
    <mergeCell ref="N4:N5"/>
    <mergeCell ref="S4:S5"/>
  </mergeCells>
  <printOptions horizontalCentered="1"/>
  <pageMargins left="0.39305555555555555" right="0.39305555555555555" top="0.9840277777777777" bottom="0.7868055555555555" header="0.22013888888888888" footer="0.5902777777777778"/>
  <pageSetup fitToHeight="0" horizontalDpi="600" verticalDpi="600" orientation="landscape" paperSize="8" scale="3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秋雨倾城</cp:lastModifiedBy>
  <cp:lastPrinted>2019-03-11T04:14:40Z</cp:lastPrinted>
  <dcterms:created xsi:type="dcterms:W3CDTF">2016-11-29T02:46:11Z</dcterms:created>
  <dcterms:modified xsi:type="dcterms:W3CDTF">2019-10-16T01:17:39Z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