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<sst xmlns="http://schemas.openxmlformats.org/spreadsheetml/2006/main" count="55" uniqueCount="50">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</sst>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53" t="s">
        <v>47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15" customHeight="1">
      <c r="A3" s="54" t="s">
        <v>48</v>
      </c>
      <c r="B3" s="54"/>
      <c r="C3" s="54"/>
      <c r="D3" s="54"/>
      <c r="E3" s="54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0" t="s">
        <v>14</v>
      </c>
      <c r="B4" s="55"/>
      <c r="C4" s="41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61" t="s">
        <v>15</v>
      </c>
      <c r="B5" s="62"/>
      <c r="C5" s="67" t="s">
        <v>1</v>
      </c>
      <c r="D5" s="67" t="s">
        <v>16</v>
      </c>
      <c r="E5" s="5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63"/>
      <c r="B6" s="64"/>
      <c r="C6" s="68"/>
      <c r="D6" s="67"/>
      <c r="E6" s="50"/>
      <c r="F6" s="56" t="s">
        <v>9</v>
      </c>
      <c r="G6" s="57"/>
      <c r="H6" s="57"/>
      <c r="I6" s="57"/>
      <c r="J6" s="57"/>
      <c r="K6" s="58"/>
      <c r="L6" s="59" t="s">
        <v>13</v>
      </c>
    </row>
    <row r="7" spans="1:12" s="10" customFormat="1" ht="45" customHeight="1">
      <c r="A7" s="65"/>
      <c r="B7" s="66"/>
      <c r="C7" s="68"/>
      <c r="D7" s="67"/>
      <c r="E7" s="5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60"/>
    </row>
    <row r="8" spans="1:12" s="16" customFormat="1" ht="17.100000000000001" customHeight="1">
      <c r="A8" s="51" t="s">
        <v>9</v>
      </c>
      <c r="B8" s="15" t="s">
        <v>10</v>
      </c>
      <c r="C8" s="30">
        <f>E35</f>
        <v>27049000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5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5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5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5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2" t="s">
        <v>13</v>
      </c>
      <c r="B13" s="42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2"/>
      <c r="B14" s="42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2"/>
      <c r="B15" s="42"/>
      <c r="C15" s="21"/>
      <c r="D15" s="22" t="s">
        <v>24</v>
      </c>
      <c r="E15" s="31">
        <f t="shared" ref="E15:F15" si="6">F15</f>
        <v>180000</v>
      </c>
      <c r="F15" s="31">
        <f t="shared" si="6"/>
        <v>180000</v>
      </c>
      <c r="G15" s="39">
        <v>180000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47"/>
      <c r="B16" s="47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45"/>
      <c r="B17" s="46"/>
      <c r="C17" s="34"/>
      <c r="D17" s="23" t="s">
        <v>19</v>
      </c>
      <c r="E17" s="31">
        <f t="shared" ref="E17:F17" si="8">F17</f>
        <v>0</v>
      </c>
      <c r="F17" s="31">
        <f t="shared" si="8"/>
        <v>0</v>
      </c>
      <c r="G17" s="39"/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45"/>
      <c r="B19" s="46"/>
      <c r="C19" s="34"/>
      <c r="D19" s="22" t="s">
        <v>33</v>
      </c>
      <c r="E19" s="31">
        <f t="shared" ref="E19:F19" si="10">F19</f>
        <v>15619000</v>
      </c>
      <c r="F19" s="31">
        <f t="shared" si="10"/>
        <v>15619000</v>
      </c>
      <c r="G19" s="32">
        <v>15619000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48"/>
      <c r="B20" s="49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45"/>
      <c r="B21" s="46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45"/>
      <c r="B22" s="46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2"/>
      <c r="B23" s="42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11250000</v>
      </c>
      <c r="F27" s="31">
        <f t="shared" si="18"/>
        <v>11250000</v>
      </c>
      <c r="G27" s="38">
        <v>11250000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43"/>
      <c r="B31" s="44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0" t="s">
        <v>17</v>
      </c>
      <c r="B35" s="41"/>
      <c r="C35" s="18">
        <f>E35</f>
        <v>27049000</v>
      </c>
      <c r="D35" s="24" t="s">
        <v>46</v>
      </c>
      <c r="E35" s="31">
        <f>SUM(E8:E34)</f>
        <v>27049000</v>
      </c>
      <c r="F35" s="31">
        <f t="shared" ref="F35:G35" si="26">SUM(F8:F34)</f>
        <v>27049000</v>
      </c>
      <c r="G35" s="31">
        <f t="shared" si="26"/>
        <v>27049000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