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<sst xmlns="http://schemas.openxmlformats.org/spreadsheetml/2006/main" count="140" uniqueCount="92">
  <si>
    <t>企业以工代训补贴人员花名册</t>
  </si>
  <si>
    <t>申请补贴主体名称：河南千村堂医药科技有限公司</t>
  </si>
  <si>
    <t>法定代表人签字：</t>
  </si>
  <si>
    <t>政策依据</t>
  </si>
  <si>
    <t>豫证办（2019）50号或豫人社办（2020）43号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</si>
  <si>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</si>
  <si>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</si>
  <si>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</si>
  <si>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</si>
  <si>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</si>
  <si>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</si>
  <si>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户口所在地</t>
  </si>
  <si>
    <t>人员类别</t>
  </si>
  <si>
    <t>以工代训时间（补贴时间）</t>
  </si>
  <si>
    <t>补贴金额（元）</t>
  </si>
  <si>
    <t>联系电话</t>
  </si>
  <si>
    <t>工作岗位</t>
  </si>
  <si>
    <t>张军科</t>
  </si>
  <si>
    <t>410422198611072859</t>
  </si>
  <si>
    <t>河南省叶县常村乡艾小庄任庄一号</t>
  </si>
  <si>
    <t>在职人员</t>
  </si>
  <si>
    <t>车间操作员</t>
  </si>
  <si>
    <t>陈付党</t>
  </si>
  <si>
    <t>410422196309102819</t>
  </si>
  <si>
    <t>河南省叶县常村乡和平岭村坡外村一号</t>
  </si>
  <si>
    <t>崔杏枝</t>
  </si>
  <si>
    <t>410422197111152866</t>
  </si>
  <si>
    <t>河南省叶县常村乡金沟村马坡外村一号</t>
  </si>
  <si>
    <t>刘园园</t>
  </si>
  <si>
    <t>女</t>
  </si>
  <si>
    <t>41152619900818166X</t>
  </si>
  <si>
    <t>河南平顶山市叶县昆阳花园</t>
  </si>
  <si>
    <t>销售员</t>
  </si>
  <si>
    <t>张中央</t>
  </si>
  <si>
    <t>410422196707153056</t>
  </si>
  <si>
    <t>河南省叶县常村孤古岭村张黄岭村一号</t>
  </si>
  <si>
    <t>彭世龙</t>
  </si>
  <si>
    <t>男</t>
  </si>
  <si>
    <t>41042219961020763X</t>
  </si>
  <si>
    <t>河南省平顶山市叶县叶舞路安顺小区</t>
  </si>
  <si>
    <t>葛战胜</t>
  </si>
  <si>
    <t>410422196811212810</t>
  </si>
  <si>
    <t>河南省叶县常村乡下马庄一号</t>
  </si>
  <si>
    <t>闫建合</t>
  </si>
  <si>
    <t>410422196702282852</t>
  </si>
  <si>
    <t>河南省叶县常村乡瓦房庄村</t>
  </si>
  <si>
    <t>焦现忠</t>
  </si>
  <si>
    <t>410422196103282818</t>
  </si>
  <si>
    <t>河南省叶县常村乡瓦房庄火石沟村一号</t>
  </si>
  <si>
    <t>陈喜运</t>
  </si>
  <si>
    <t>410422196409262879</t>
  </si>
  <si>
    <t>河南省叶县常村乡孤古岭村张黄岭村一号</t>
  </si>
  <si>
    <t>侯从严</t>
  </si>
  <si>
    <t>410422196203212817</t>
  </si>
  <si>
    <t>河南省叶县常村乡和平岭村一号</t>
  </si>
  <si>
    <t>马玉连</t>
  </si>
  <si>
    <t>410422197704183326</t>
  </si>
  <si>
    <t>河南省叶县常村乡文庄村</t>
  </si>
  <si>
    <t>张玉良</t>
  </si>
  <si>
    <t>41042219671006285X</t>
  </si>
  <si>
    <t>焦孟函</t>
  </si>
  <si>
    <t>410422199612250025</t>
  </si>
  <si>
    <t>河南省平顶市叶县鑫鑫花园一期</t>
  </si>
  <si>
    <t>焦艺培</t>
  </si>
  <si>
    <t>410422199809050027</t>
  </si>
  <si>
    <t>河南省平顶山市叶县东菜园</t>
  </si>
  <si>
    <t>张彦平</t>
  </si>
  <si>
    <t>410422196211102837</t>
  </si>
  <si>
    <t>张小玲</t>
  </si>
  <si>
    <t>410422197008052824</t>
  </si>
  <si>
    <t>杨丽</t>
  </si>
  <si>
    <t>410422197003192908</t>
  </si>
  <si>
    <t>康瑞</t>
  </si>
  <si>
    <t>410422197010112822</t>
  </si>
  <si>
    <t>河南省叶县常村乡李九寺村八组</t>
  </si>
  <si>
    <t>张芹</t>
  </si>
  <si>
    <t>410422197003052825</t>
  </si>
  <si>
    <t>河南省叶县常村乡瓦房庄石门口一号</t>
  </si>
  <si>
    <t>潘珊珊</t>
  </si>
  <si>
    <t>41042219900405598X</t>
  </si>
  <si>
    <t>河南平顶山市叶县西菜园</t>
  </si>
  <si>
    <t>赵艳冰</t>
  </si>
  <si>
    <t>410421198505152525</t>
  </si>
  <si>
    <t>河南省平顶山市叶县程寨</t>
  </si>
  <si>
    <t>合计</t>
  </si>
  <si>
    <t>总金额：肆仟肆佰元整</t>
  </si>
  <si>
    <t>男：11人</t>
  </si>
  <si>
    <t>女：11人</t>
  </si>
  <si>
    <t>1按照豫人社办〔2020〕43号文件规定，分为原有政策和创新政策两大类企业和人员类别，不同政策里面又细分为几类企业和人员类别，需要的证明材料也不相同。</t>
  </si>
  <si>
    <t>2补贴人员应为企业在职正式的一线职工</t>
  </si>
  <si>
    <t>3企业在每一页名单上都要盖章</t>
  </si>
  <si>
    <t>4企业类别和人员类别见附件3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</si>
</sst>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3" fillId="25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5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topLeftCell="A4" workbookViewId="0">
      <selection activeCell="H16" sqref="H16"/>
    </sheetView>
  </sheetViews>
  <sheetFormatPr defaultColWidth="9" defaultRowHeight="13.5"/>
  <cols>
    <col min="1" max="1" width="8.5" customWidth="1"/>
    <col min="2" max="2" width="7.875" customWidth="1"/>
    <col min="3" max="3" width="5.25" customWidth="1"/>
    <col min="4" max="4" width="5.25" hidden="1" customWidth="1"/>
    <col min="5" max="5" width="19.875" customWidth="1"/>
    <col min="6" max="6" width="38.375" customWidth="1"/>
    <col min="7" max="7" width="9.5" customWidth="1"/>
    <col min="8" max="8" width="12.75" customWidth="1"/>
    <col min="9" max="9" width="9.25" customWidth="1"/>
    <col min="10" max="10" width="9.25" hidden="1" customWidth="1"/>
    <col min="11" max="12" width="12.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" customHeight="1" spans="1:12">
      <c r="A2" s="3" t="s">
        <v>1</v>
      </c>
      <c r="B2" s="3"/>
      <c r="C2" s="3"/>
      <c r="D2" s="3"/>
      <c r="E2" s="3"/>
      <c r="F2" s="3"/>
      <c r="G2" s="3"/>
      <c r="H2" s="3"/>
      <c r="I2" s="14" t="s">
        <v>2</v>
      </c>
      <c r="J2" s="14"/>
      <c r="K2" s="14"/>
      <c r="L2" s="14"/>
    </row>
    <row r="3" ht="23" customHeight="1" spans="1:16">
      <c r="A3" s="4" t="s">
        <v>3</v>
      </c>
      <c r="B3" s="4" t="s">
        <v>4</v>
      </c>
      <c r="C3" s="4"/>
      <c r="D3" s="4"/>
      <c r="E3" s="4"/>
      <c r="F3" s="4"/>
      <c r="G3" s="4"/>
      <c r="H3" s="4" t="s">
        <v>5</v>
      </c>
      <c r="I3" s="4" t="s">
        <v>6</v>
      </c>
      <c r="J3" s="4"/>
      <c r="K3" s="4"/>
      <c r="L3" s="4"/>
      <c r="M3" s="15"/>
      <c r="N3" s="15"/>
      <c r="O3" s="15"/>
      <c r="P3" s="15"/>
    </row>
    <row r="4" ht="44" customHeight="1" spans="1:16">
      <c r="A4" s="4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4" t="s">
        <v>11</v>
      </c>
      <c r="G4" s="4" t="s">
        <v>12</v>
      </c>
      <c r="H4" s="5" t="s">
        <v>13</v>
      </c>
      <c r="I4" s="5" t="s">
        <v>14</v>
      </c>
      <c r="J4" s="4" t="s">
        <v>15</v>
      </c>
      <c r="K4" s="4" t="s">
        <v>15</v>
      </c>
      <c r="L4" s="4" t="s">
        <v>16</v>
      </c>
      <c r="M4" s="15"/>
      <c r="N4" s="15"/>
      <c r="O4" s="15"/>
      <c r="P4" s="15"/>
    </row>
    <row r="5" ht="20" customHeight="1" spans="1:16">
      <c r="A5" s="4">
        <v>1</v>
      </c>
      <c r="B5" s="6" t="s">
        <v>17</v>
      </c>
      <c r="C5" s="7" t="str">
        <f t="shared" ref="C5:C7" si="0">IF(MOD(MID(D5,17,1),2)=1,"男","女")</f>
        <v>男</v>
      </c>
      <c r="D5" s="17" t="s">
        <v>18</v>
      </c>
      <c r="E5" s="4" t="str">
        <f t="shared" ref="E5:E22" si="1">LEFT(D5,6)&amp;"******"&amp;RIGHT(D5,6)</f>
        <v>410422******072859</v>
      </c>
      <c r="F5" s="8" t="s">
        <v>19</v>
      </c>
      <c r="G5" s="4" t="s">
        <v>20</v>
      </c>
      <c r="H5" s="9">
        <v>44105</v>
      </c>
      <c r="I5" s="4">
        <v>200</v>
      </c>
      <c r="J5" s="8">
        <v>18137839692</v>
      </c>
      <c r="K5" s="4" t="str">
        <f>LEFT(J5,3)&amp;"****"&amp;RIGHT(J5,4)</f>
        <v>181****9692</v>
      </c>
      <c r="L5" s="6" t="s">
        <v>21</v>
      </c>
      <c r="M5" s="15"/>
      <c r="N5" s="15"/>
      <c r="O5" s="15"/>
      <c r="P5" s="15"/>
    </row>
    <row r="6" ht="20" customHeight="1" spans="1:16">
      <c r="A6" s="4">
        <v>2</v>
      </c>
      <c r="B6" s="10" t="s">
        <v>22</v>
      </c>
      <c r="C6" s="7" t="str">
        <f t="shared" si="0"/>
        <v>男</v>
      </c>
      <c r="D6" s="17" t="s">
        <v>23</v>
      </c>
      <c r="E6" s="4" t="str">
        <f t="shared" si="1"/>
        <v>410422******102819</v>
      </c>
      <c r="F6" s="8" t="s">
        <v>24</v>
      </c>
      <c r="G6" s="4" t="s">
        <v>20</v>
      </c>
      <c r="H6" s="9">
        <v>44105</v>
      </c>
      <c r="I6" s="4">
        <v>200</v>
      </c>
      <c r="J6" s="8">
        <v>13409468575</v>
      </c>
      <c r="K6" s="4" t="str">
        <f t="shared" ref="K6:K37" si="2">LEFT(J6,3)&amp;"****"&amp;RIGHT(J6,4)</f>
        <v>134****8575</v>
      </c>
      <c r="L6" s="6" t="s">
        <v>21</v>
      </c>
      <c r="M6" s="15"/>
      <c r="N6" s="15"/>
      <c r="O6" s="15"/>
      <c r="P6" s="15"/>
    </row>
    <row r="7" ht="20" customHeight="1" spans="1:16">
      <c r="A7" s="4">
        <v>3</v>
      </c>
      <c r="B7" s="6" t="s">
        <v>25</v>
      </c>
      <c r="C7" s="7" t="str">
        <f t="shared" si="0"/>
        <v>女</v>
      </c>
      <c r="D7" s="17" t="s">
        <v>26</v>
      </c>
      <c r="E7" s="4" t="str">
        <f t="shared" si="1"/>
        <v>410422******152866</v>
      </c>
      <c r="F7" s="8" t="s">
        <v>27</v>
      </c>
      <c r="G7" s="4" t="s">
        <v>20</v>
      </c>
      <c r="H7" s="9">
        <v>44105</v>
      </c>
      <c r="I7" s="4">
        <v>200</v>
      </c>
      <c r="J7" s="16">
        <v>15225046013</v>
      </c>
      <c r="K7" s="4" t="str">
        <f t="shared" si="2"/>
        <v>152****6013</v>
      </c>
      <c r="L7" s="6" t="s">
        <v>21</v>
      </c>
      <c r="M7" s="15"/>
      <c r="N7" s="15"/>
      <c r="O7" s="15"/>
      <c r="P7" s="15"/>
    </row>
    <row r="8" ht="20" customHeight="1" spans="1:16">
      <c r="A8" s="4">
        <v>4</v>
      </c>
      <c r="B8" s="6" t="s">
        <v>28</v>
      </c>
      <c r="C8" s="6" t="s">
        <v>29</v>
      </c>
      <c r="D8" s="11" t="s">
        <v>30</v>
      </c>
      <c r="E8" s="4" t="str">
        <f t="shared" si="1"/>
        <v>411526******18166X</v>
      </c>
      <c r="F8" s="11" t="s">
        <v>31</v>
      </c>
      <c r="G8" s="4" t="s">
        <v>20</v>
      </c>
      <c r="H8" s="9">
        <v>44105</v>
      </c>
      <c r="I8" s="4">
        <v>200</v>
      </c>
      <c r="J8" s="11">
        <v>19939079788</v>
      </c>
      <c r="K8" s="4" t="str">
        <f t="shared" si="2"/>
        <v>199****9788</v>
      </c>
      <c r="L8" s="6" t="s">
        <v>32</v>
      </c>
      <c r="M8" s="15"/>
      <c r="N8" s="15"/>
      <c r="O8" s="15"/>
      <c r="P8" s="15"/>
    </row>
    <row r="9" ht="20" customHeight="1" spans="1:16">
      <c r="A9" s="4">
        <v>5</v>
      </c>
      <c r="B9" s="6" t="s">
        <v>33</v>
      </c>
      <c r="C9" s="7" t="str">
        <f t="shared" ref="C9:C27" si="3">IF(MOD(MID(D9,17,1),2)=1,"男","女")</f>
        <v>男</v>
      </c>
      <c r="D9" s="17" t="s">
        <v>34</v>
      </c>
      <c r="E9" s="4" t="str">
        <f t="shared" si="1"/>
        <v>410422******153056</v>
      </c>
      <c r="F9" s="8" t="s">
        <v>35</v>
      </c>
      <c r="G9" s="4" t="s">
        <v>20</v>
      </c>
      <c r="H9" s="9">
        <v>44105</v>
      </c>
      <c r="I9" s="4">
        <v>200</v>
      </c>
      <c r="J9" s="16">
        <v>15093789877</v>
      </c>
      <c r="K9" s="4" t="str">
        <f t="shared" si="2"/>
        <v>150****9877</v>
      </c>
      <c r="L9" s="6" t="s">
        <v>21</v>
      </c>
      <c r="M9" s="15"/>
      <c r="N9" s="15"/>
      <c r="O9" s="15"/>
      <c r="P9" s="15"/>
    </row>
    <row r="10" ht="20" customHeight="1" spans="1:16">
      <c r="A10" s="4">
        <v>6</v>
      </c>
      <c r="B10" s="6" t="s">
        <v>36</v>
      </c>
      <c r="C10" s="6" t="s">
        <v>37</v>
      </c>
      <c r="D10" s="10" t="s">
        <v>38</v>
      </c>
      <c r="E10" s="4" t="str">
        <f t="shared" si="1"/>
        <v>410422******20763X</v>
      </c>
      <c r="F10" s="12" t="s">
        <v>39</v>
      </c>
      <c r="G10" s="4" t="s">
        <v>20</v>
      </c>
      <c r="H10" s="9">
        <v>44105</v>
      </c>
      <c r="I10" s="4">
        <v>200</v>
      </c>
      <c r="J10" s="10">
        <v>17638100550</v>
      </c>
      <c r="K10" s="4" t="str">
        <f t="shared" si="2"/>
        <v>176****0550</v>
      </c>
      <c r="L10" s="6" t="s">
        <v>32</v>
      </c>
      <c r="M10" s="15"/>
      <c r="N10" s="15"/>
      <c r="O10" s="15"/>
      <c r="P10" s="15"/>
    </row>
    <row r="11" ht="20" customHeight="1" spans="1:16">
      <c r="A11" s="4">
        <v>7</v>
      </c>
      <c r="B11" s="6" t="s">
        <v>40</v>
      </c>
      <c r="C11" s="7" t="str">
        <f t="shared" si="3"/>
        <v>男</v>
      </c>
      <c r="D11" s="17" t="s">
        <v>41</v>
      </c>
      <c r="E11" s="4" t="str">
        <f t="shared" si="1"/>
        <v>410422******212810</v>
      </c>
      <c r="F11" s="8" t="s">
        <v>42</v>
      </c>
      <c r="G11" s="4" t="s">
        <v>20</v>
      </c>
      <c r="H11" s="9">
        <v>44105</v>
      </c>
      <c r="I11" s="4">
        <v>200</v>
      </c>
      <c r="J11" s="16">
        <v>15837541386</v>
      </c>
      <c r="K11" s="4" t="str">
        <f t="shared" si="2"/>
        <v>158****1386</v>
      </c>
      <c r="L11" s="6" t="s">
        <v>21</v>
      </c>
      <c r="M11" s="15"/>
      <c r="N11" s="15"/>
      <c r="O11" s="15"/>
      <c r="P11" s="15"/>
    </row>
    <row r="12" ht="20" customHeight="1" spans="1:16">
      <c r="A12" s="4">
        <v>8</v>
      </c>
      <c r="B12" s="6" t="s">
        <v>43</v>
      </c>
      <c r="C12" s="6" t="s">
        <v>37</v>
      </c>
      <c r="D12" s="18" t="s">
        <v>44</v>
      </c>
      <c r="E12" s="4" t="str">
        <f t="shared" si="1"/>
        <v>410422******282852</v>
      </c>
      <c r="F12" s="11" t="s">
        <v>45</v>
      </c>
      <c r="G12" s="4" t="s">
        <v>20</v>
      </c>
      <c r="H12" s="9">
        <v>44105</v>
      </c>
      <c r="I12" s="4">
        <v>200</v>
      </c>
      <c r="J12" s="11">
        <v>15093826197</v>
      </c>
      <c r="K12" s="4" t="str">
        <f t="shared" si="2"/>
        <v>150****6197</v>
      </c>
      <c r="L12" s="6" t="s">
        <v>21</v>
      </c>
      <c r="M12" s="15"/>
      <c r="N12" s="15"/>
      <c r="O12" s="15"/>
      <c r="P12" s="15"/>
    </row>
    <row r="13" ht="20" customHeight="1" spans="1:16">
      <c r="A13" s="4">
        <v>9</v>
      </c>
      <c r="B13" s="6" t="s">
        <v>46</v>
      </c>
      <c r="C13" s="7" t="str">
        <f t="shared" si="3"/>
        <v>男</v>
      </c>
      <c r="D13" s="17" t="s">
        <v>47</v>
      </c>
      <c r="E13" s="4" t="str">
        <f t="shared" si="1"/>
        <v>410422******282818</v>
      </c>
      <c r="F13" s="8" t="s">
        <v>48</v>
      </c>
      <c r="G13" s="4" t="s">
        <v>20</v>
      </c>
      <c r="H13" s="9">
        <v>44105</v>
      </c>
      <c r="I13" s="4">
        <v>200</v>
      </c>
      <c r="J13" s="16">
        <v>15237517681</v>
      </c>
      <c r="K13" s="4" t="str">
        <f t="shared" si="2"/>
        <v>152****7681</v>
      </c>
      <c r="L13" s="6" t="s">
        <v>21</v>
      </c>
      <c r="M13" s="15"/>
      <c r="N13" s="15"/>
      <c r="O13" s="15"/>
      <c r="P13" s="15"/>
    </row>
    <row r="14" ht="20" customHeight="1" spans="1:16">
      <c r="A14" s="4">
        <v>10</v>
      </c>
      <c r="B14" s="6" t="s">
        <v>49</v>
      </c>
      <c r="C14" s="7" t="str">
        <f t="shared" si="3"/>
        <v>男</v>
      </c>
      <c r="D14" s="17" t="s">
        <v>50</v>
      </c>
      <c r="E14" s="4" t="str">
        <f t="shared" si="1"/>
        <v>410422******262879</v>
      </c>
      <c r="F14" s="8" t="s">
        <v>51</v>
      </c>
      <c r="G14" s="4" t="s">
        <v>20</v>
      </c>
      <c r="H14" s="9">
        <v>44105</v>
      </c>
      <c r="I14" s="4">
        <v>200</v>
      </c>
      <c r="J14" s="16">
        <v>13383994596</v>
      </c>
      <c r="K14" s="4" t="str">
        <f t="shared" si="2"/>
        <v>133****4596</v>
      </c>
      <c r="L14" s="6" t="s">
        <v>21</v>
      </c>
      <c r="M14" s="15"/>
      <c r="N14" s="15"/>
      <c r="O14" s="15"/>
      <c r="P14" s="15"/>
    </row>
    <row r="15" ht="20" customHeight="1" spans="1:16">
      <c r="A15" s="4">
        <v>11</v>
      </c>
      <c r="B15" s="6" t="s">
        <v>52</v>
      </c>
      <c r="C15" s="7" t="str">
        <f t="shared" si="3"/>
        <v>男</v>
      </c>
      <c r="D15" s="18" t="s">
        <v>53</v>
      </c>
      <c r="E15" s="4" t="str">
        <f t="shared" si="1"/>
        <v>410422******212817</v>
      </c>
      <c r="F15" s="11" t="s">
        <v>54</v>
      </c>
      <c r="G15" s="4" t="s">
        <v>20</v>
      </c>
      <c r="H15" s="9">
        <v>44105</v>
      </c>
      <c r="I15" s="4">
        <v>200</v>
      </c>
      <c r="J15" s="11">
        <v>15836930957</v>
      </c>
      <c r="K15" s="4" t="str">
        <f t="shared" si="2"/>
        <v>158****0957</v>
      </c>
      <c r="L15" s="6" t="s">
        <v>21</v>
      </c>
      <c r="M15" s="15"/>
      <c r="N15" s="15"/>
      <c r="O15" s="15"/>
      <c r="P15" s="15"/>
    </row>
    <row r="16" ht="20" customHeight="1" spans="1:16">
      <c r="A16" s="4">
        <v>12</v>
      </c>
      <c r="B16" s="6" t="s">
        <v>55</v>
      </c>
      <c r="C16" s="7" t="str">
        <f t="shared" si="3"/>
        <v>女</v>
      </c>
      <c r="D16" s="18" t="s">
        <v>56</v>
      </c>
      <c r="E16" s="4" t="str">
        <f t="shared" si="1"/>
        <v>410422******183326</v>
      </c>
      <c r="F16" s="11" t="s">
        <v>57</v>
      </c>
      <c r="G16" s="4" t="s">
        <v>20</v>
      </c>
      <c r="H16" s="9">
        <v>44105</v>
      </c>
      <c r="I16" s="4">
        <v>200</v>
      </c>
      <c r="J16" s="11">
        <v>13027576108</v>
      </c>
      <c r="K16" s="4" t="str">
        <f t="shared" si="2"/>
        <v>130****6108</v>
      </c>
      <c r="L16" s="6" t="s">
        <v>21</v>
      </c>
      <c r="M16" s="15"/>
      <c r="N16" s="15"/>
      <c r="O16" s="15"/>
      <c r="P16" s="15"/>
    </row>
    <row r="17" ht="20" customHeight="1" spans="1:16">
      <c r="A17" s="4">
        <v>13</v>
      </c>
      <c r="B17" s="6" t="s">
        <v>58</v>
      </c>
      <c r="C17" s="7" t="str">
        <f t="shared" si="3"/>
        <v>男</v>
      </c>
      <c r="D17" s="8" t="s">
        <v>59</v>
      </c>
      <c r="E17" s="4" t="str">
        <f t="shared" si="1"/>
        <v>410422******06285X</v>
      </c>
      <c r="F17" s="8" t="s">
        <v>51</v>
      </c>
      <c r="G17" s="4" t="s">
        <v>20</v>
      </c>
      <c r="H17" s="9">
        <v>44105</v>
      </c>
      <c r="I17" s="4">
        <v>200</v>
      </c>
      <c r="J17" s="8">
        <v>15037509782</v>
      </c>
      <c r="K17" s="4" t="str">
        <f t="shared" si="2"/>
        <v>150****9782</v>
      </c>
      <c r="L17" s="6" t="s">
        <v>21</v>
      </c>
      <c r="M17" s="15"/>
      <c r="N17" s="15"/>
      <c r="O17" s="15"/>
      <c r="P17" s="15"/>
    </row>
    <row r="18" ht="20" customHeight="1" spans="1:16">
      <c r="A18" s="4">
        <v>14</v>
      </c>
      <c r="B18" s="10" t="s">
        <v>60</v>
      </c>
      <c r="C18" s="7" t="str">
        <f t="shared" si="3"/>
        <v>女</v>
      </c>
      <c r="D18" s="18" t="s">
        <v>61</v>
      </c>
      <c r="E18" s="4" t="str">
        <f t="shared" si="1"/>
        <v>410422******250025</v>
      </c>
      <c r="F18" s="11" t="s">
        <v>62</v>
      </c>
      <c r="G18" s="4" t="s">
        <v>20</v>
      </c>
      <c r="H18" s="9">
        <v>44105</v>
      </c>
      <c r="I18" s="4">
        <v>200</v>
      </c>
      <c r="J18" s="11">
        <v>15516089098</v>
      </c>
      <c r="K18" s="4" t="str">
        <f t="shared" si="2"/>
        <v>155****9098</v>
      </c>
      <c r="L18" s="6" t="s">
        <v>32</v>
      </c>
      <c r="M18" s="15"/>
      <c r="N18" s="15"/>
      <c r="O18" s="15"/>
      <c r="P18" s="15"/>
    </row>
    <row r="19" ht="20" customHeight="1" spans="1:16">
      <c r="A19" s="4">
        <v>15</v>
      </c>
      <c r="B19" s="6" t="s">
        <v>63</v>
      </c>
      <c r="C19" s="7" t="str">
        <f t="shared" si="3"/>
        <v>女</v>
      </c>
      <c r="D19" s="18" t="s">
        <v>64</v>
      </c>
      <c r="E19" s="4" t="str">
        <f t="shared" si="1"/>
        <v>410422******050027</v>
      </c>
      <c r="F19" s="11" t="s">
        <v>65</v>
      </c>
      <c r="G19" s="4" t="s">
        <v>20</v>
      </c>
      <c r="H19" s="9">
        <v>44105</v>
      </c>
      <c r="I19" s="4">
        <v>200</v>
      </c>
      <c r="J19" s="11">
        <v>15886799580</v>
      </c>
      <c r="K19" s="4" t="str">
        <f t="shared" si="2"/>
        <v>158****9580</v>
      </c>
      <c r="L19" s="6" t="s">
        <v>32</v>
      </c>
      <c r="M19" s="15"/>
      <c r="N19" s="15"/>
      <c r="O19" s="15"/>
      <c r="P19" s="15"/>
    </row>
    <row r="20" ht="20" customHeight="1" spans="1:16">
      <c r="A20" s="4">
        <v>16</v>
      </c>
      <c r="B20" s="6" t="s">
        <v>66</v>
      </c>
      <c r="C20" s="7" t="str">
        <f t="shared" si="3"/>
        <v>男</v>
      </c>
      <c r="D20" s="18" t="s">
        <v>67</v>
      </c>
      <c r="E20" s="4" t="str">
        <f t="shared" si="1"/>
        <v>410422******102837</v>
      </c>
      <c r="F20" s="11" t="s">
        <v>51</v>
      </c>
      <c r="G20" s="4" t="s">
        <v>20</v>
      </c>
      <c r="H20" s="9">
        <v>44105</v>
      </c>
      <c r="I20" s="4">
        <v>200</v>
      </c>
      <c r="J20" s="11">
        <v>15136931033</v>
      </c>
      <c r="K20" s="4" t="str">
        <f t="shared" si="2"/>
        <v>151****1033</v>
      </c>
      <c r="L20" s="6" t="s">
        <v>21</v>
      </c>
      <c r="M20" s="15"/>
      <c r="N20" s="15"/>
      <c r="O20" s="15"/>
      <c r="P20" s="15"/>
    </row>
    <row r="21" ht="20" customHeight="1" spans="1:12">
      <c r="A21" s="4">
        <v>17</v>
      </c>
      <c r="B21" s="6" t="s">
        <v>68</v>
      </c>
      <c r="C21" s="7" t="str">
        <f t="shared" si="3"/>
        <v>女</v>
      </c>
      <c r="D21" s="18" t="s">
        <v>69</v>
      </c>
      <c r="E21" s="4" t="str">
        <f t="shared" si="1"/>
        <v>410422******052824</v>
      </c>
      <c r="F21" s="11" t="s">
        <v>27</v>
      </c>
      <c r="G21" s="4" t="s">
        <v>20</v>
      </c>
      <c r="H21" s="9">
        <v>44105</v>
      </c>
      <c r="I21" s="4">
        <v>200</v>
      </c>
      <c r="J21" s="11">
        <v>17637583225</v>
      </c>
      <c r="K21" s="4" t="str">
        <f t="shared" si="2"/>
        <v>176****3225</v>
      </c>
      <c r="L21" s="6" t="s">
        <v>21</v>
      </c>
    </row>
    <row r="22" ht="20" customHeight="1" spans="1:12">
      <c r="A22" s="4">
        <v>18</v>
      </c>
      <c r="B22" s="6" t="s">
        <v>70</v>
      </c>
      <c r="C22" s="7" t="str">
        <f t="shared" si="3"/>
        <v>女</v>
      </c>
      <c r="D22" s="18" t="s">
        <v>71</v>
      </c>
      <c r="E22" s="4" t="str">
        <f t="shared" si="1"/>
        <v>410422******192908</v>
      </c>
      <c r="F22" s="11" t="s">
        <v>24</v>
      </c>
      <c r="G22" s="4" t="s">
        <v>20</v>
      </c>
      <c r="H22" s="9">
        <v>44105</v>
      </c>
      <c r="I22" s="4">
        <v>200</v>
      </c>
      <c r="J22" s="11">
        <v>15238275335</v>
      </c>
      <c r="K22" s="4" t="str">
        <f t="shared" si="2"/>
        <v>152****5335</v>
      </c>
      <c r="L22" s="6" t="s">
        <v>21</v>
      </c>
    </row>
    <row r="23" ht="20" customHeight="1" spans="1:12">
      <c r="A23" s="4">
        <v>19</v>
      </c>
      <c r="B23" s="6" t="s">
        <v>72</v>
      </c>
      <c r="C23" s="7" t="str">
        <f t="shared" si="3"/>
        <v>女</v>
      </c>
      <c r="D23" s="18" t="s">
        <v>73</v>
      </c>
      <c r="E23" s="4" t="str">
        <f t="shared" ref="E23:E34" si="4">LEFT(D23,6)&amp;"******"&amp;RIGHT(D23,6)</f>
        <v>410422******112822</v>
      </c>
      <c r="F23" s="11" t="s">
        <v>74</v>
      </c>
      <c r="G23" s="4" t="s">
        <v>20</v>
      </c>
      <c r="H23" s="9">
        <v>44105</v>
      </c>
      <c r="I23" s="4">
        <v>200</v>
      </c>
      <c r="J23" s="11">
        <v>18749628576</v>
      </c>
      <c r="K23" s="4" t="str">
        <f t="shared" si="2"/>
        <v>187****8576</v>
      </c>
      <c r="L23" s="6" t="s">
        <v>21</v>
      </c>
    </row>
    <row r="24" customFormat="1" ht="20" customHeight="1" spans="1:12">
      <c r="A24" s="4">
        <v>20</v>
      </c>
      <c r="B24" s="6" t="s">
        <v>75</v>
      </c>
      <c r="C24" s="7" t="str">
        <f t="shared" si="3"/>
        <v>女</v>
      </c>
      <c r="D24" s="18" t="s">
        <v>76</v>
      </c>
      <c r="E24" s="4" t="str">
        <f t="shared" si="4"/>
        <v>410422******052825</v>
      </c>
      <c r="F24" s="11" t="s">
        <v>77</v>
      </c>
      <c r="G24" s="4" t="s">
        <v>20</v>
      </c>
      <c r="H24" s="9">
        <v>44105</v>
      </c>
      <c r="I24" s="4">
        <v>200</v>
      </c>
      <c r="J24" s="11">
        <v>15093826197</v>
      </c>
      <c r="K24" s="4" t="str">
        <f t="shared" si="2"/>
        <v>150****6197</v>
      </c>
      <c r="L24" s="6" t="s">
        <v>21</v>
      </c>
    </row>
    <row r="25" customFormat="1" ht="20" customHeight="1" spans="1:12">
      <c r="A25" s="4">
        <v>21</v>
      </c>
      <c r="B25" s="6" t="s">
        <v>78</v>
      </c>
      <c r="C25" s="7" t="str">
        <f t="shared" si="3"/>
        <v>女</v>
      </c>
      <c r="D25" s="11" t="s">
        <v>79</v>
      </c>
      <c r="E25" s="4" t="str">
        <f t="shared" si="4"/>
        <v>410422******05598X</v>
      </c>
      <c r="F25" s="11" t="s">
        <v>80</v>
      </c>
      <c r="G25" s="4" t="s">
        <v>20</v>
      </c>
      <c r="H25" s="9">
        <v>44105</v>
      </c>
      <c r="I25" s="4">
        <v>200</v>
      </c>
      <c r="J25" s="11">
        <v>19939079788</v>
      </c>
      <c r="K25" s="4" t="str">
        <f t="shared" si="2"/>
        <v>199****9788</v>
      </c>
      <c r="L25" s="6" t="s">
        <v>32</v>
      </c>
    </row>
    <row r="26" ht="20" customHeight="1" spans="1:12">
      <c r="A26" s="4">
        <v>22</v>
      </c>
      <c r="B26" s="6" t="s">
        <v>81</v>
      </c>
      <c r="C26" s="7" t="str">
        <f t="shared" si="3"/>
        <v>女</v>
      </c>
      <c r="D26" s="18" t="s">
        <v>82</v>
      </c>
      <c r="E26" s="4" t="str">
        <f t="shared" si="4"/>
        <v>410421******152525</v>
      </c>
      <c r="F26" s="11" t="s">
        <v>83</v>
      </c>
      <c r="G26" s="4" t="s">
        <v>20</v>
      </c>
      <c r="H26" s="9">
        <v>44105</v>
      </c>
      <c r="I26" s="4">
        <v>200</v>
      </c>
      <c r="J26" s="11">
        <v>13683750798</v>
      </c>
      <c r="K26" s="4" t="str">
        <f t="shared" si="2"/>
        <v>136****0798</v>
      </c>
      <c r="L26" s="6" t="s">
        <v>32</v>
      </c>
    </row>
    <row r="27" customFormat="1" ht="18" customHeight="1" spans="1:12">
      <c r="A27" s="4" t="s">
        <v>84</v>
      </c>
      <c r="B27" s="6" t="s">
        <v>85</v>
      </c>
      <c r="C27" s="6"/>
      <c r="D27" s="6"/>
      <c r="E27" s="6"/>
      <c r="F27" s="6"/>
      <c r="G27" s="6"/>
      <c r="H27" s="13"/>
      <c r="I27" s="4">
        <f>SUM(I5:I26)</f>
        <v>4400</v>
      </c>
      <c r="J27" s="4"/>
      <c r="K27" s="6" t="s">
        <v>86</v>
      </c>
      <c r="L27" s="6" t="s">
        <v>87</v>
      </c>
    </row>
    <row r="28" s="1" customFormat="1" ht="18" customHeight="1" spans="1:1">
      <c r="A28" s="1" t="s">
        <v>88</v>
      </c>
    </row>
    <row r="29" s="1" customFormat="1" ht="18" customHeight="1" spans="1:1">
      <c r="A29" s="1" t="s">
        <v>89</v>
      </c>
    </row>
    <row r="30" s="1" customFormat="1" ht="18" customHeight="1" spans="1:1">
      <c r="A30" s="1" t="s">
        <v>90</v>
      </c>
    </row>
    <row r="31" s="1" customFormat="1" ht="18" customHeight="1" spans="1:1">
      <c r="A31" s="1" t="s">
        <v>91</v>
      </c>
    </row>
  </sheetData>
  <mergeCells count="9">
    <mergeCell ref="A1:L1"/>
    <mergeCell ref="I2:L2"/>
    <mergeCell ref="B3:G3"/>
    <mergeCell ref="I3:L3"/>
    <mergeCell ref="B27:G27"/>
    <mergeCell ref="A28:L28"/>
    <mergeCell ref="A29:L29"/>
    <mergeCell ref="A30:L30"/>
    <mergeCell ref="A31:L31"/>
  </mergeCells>
  <pageMargins left="0.590277777777778" right="0.590277777777778" top="1.10208333333333" bottom="0.472222222222222" header="1.33819444444444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千村堂-刘乐乐</cp:lastModifiedBy>
  <dcterms:created xsi:type="dcterms:W3CDTF">2020-10-27T06:11:00Z</dcterms:created>
  <dcterms:modified xsi:type="dcterms:W3CDTF">2020-12-22T01:24:12Z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