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<sst xmlns="http://schemas.openxmlformats.org/spreadsheetml/2006/main" count="209" uniqueCount="125">
  <si>
    <t>企业以工代训补贴人员花名册</t>
  </si>
  <si>
    <t>申请补贴主体名称：河南千村堂医药科技有限公司</t>
  </si>
  <si>
    <t>法定代表人签字：</t>
  </si>
  <si>
    <t>政策依据</t>
  </si>
  <si>
    <t>豫证办（2019）50号或豫人社办（2020）43号</t>
  </si>
  <si>
    <t>企业类别</t>
  </si>
  <si>
    <t>外贸企业</t>
  </si>
  <si>
    <t>序号</t>
  </si>
  <si>
    <t>姓名</t>
  </si>
  <si>
    <t>性别</t>
  </si>
  <si>
    <t>身份证号</t>
  </si>
  <si>
    <t>户口所在地</t>
  </si>
  <si>
    <t>人员类别</t>
  </si>
  <si>
    <t>以工代训时间（补贴时间）</t>
  </si>
  <si>
    <t>补贴金额（元）</t>
  </si>
  <si>
    <t>联系电话</t>
  </si>
  <si>
    <t>工作岗位</t>
  </si>
  <si>
    <t>康瑞</t>
  </si>
  <si>
    <t>410422197010112822</t>
  </si>
  <si>
    <t>河南省叶县常村乡李九寺村八组</t>
  </si>
  <si>
    <t>在职人员</t>
  </si>
  <si>
    <t>车间操作员</t>
  </si>
  <si>
    <t>崔杏枝</t>
  </si>
  <si>
    <t>410422197111152866</t>
  </si>
  <si>
    <t>河南省叶县常村乡金沟村马坡外村一号</t>
  </si>
  <si>
    <t>窦民</t>
  </si>
  <si>
    <t>410422196008172813</t>
  </si>
  <si>
    <t>河南省叶县常村乡大娄庄摩天岭村一号</t>
  </si>
  <si>
    <t>葛小芹</t>
  </si>
  <si>
    <t>410422197612302826</t>
  </si>
  <si>
    <t>河南省叶县常村乡大娄庄饮牛坑村一号</t>
  </si>
  <si>
    <t>康菊</t>
  </si>
  <si>
    <t>410422197605062844</t>
  </si>
  <si>
    <t>河南省叶县常村乡文庄一号</t>
  </si>
  <si>
    <t>张玉良</t>
  </si>
  <si>
    <t>41042219671006285X</t>
  </si>
  <si>
    <t>河南省叶县常村乡孤古岭村张黄岭村一号</t>
  </si>
  <si>
    <t>杨丽</t>
  </si>
  <si>
    <t>410422197003192908</t>
  </si>
  <si>
    <t>河南省叶县常村乡和平岭村坡外村一号</t>
  </si>
  <si>
    <t>张中央</t>
  </si>
  <si>
    <t>410422196707153056</t>
  </si>
  <si>
    <t>河南省叶县常村孤古岭村张黄岭村一号</t>
  </si>
  <si>
    <t>张铁军</t>
  </si>
  <si>
    <t>410422197302072850</t>
  </si>
  <si>
    <t>焦艺培</t>
  </si>
  <si>
    <t>410422199809050027</t>
  </si>
  <si>
    <t>河南省平顶山市叶县东菜园</t>
  </si>
  <si>
    <t>销售员</t>
  </si>
  <si>
    <t>赵艳冰</t>
  </si>
  <si>
    <t>410421198505152525</t>
  </si>
  <si>
    <t>河南省平顶山市叶县程寨</t>
  </si>
  <si>
    <t>彭世龙</t>
  </si>
  <si>
    <t>41042219961020763X</t>
  </si>
  <si>
    <t>河南省平顶山市叶县叶舞路安顺小区</t>
  </si>
  <si>
    <t>焦孟函</t>
  </si>
  <si>
    <t>410422199612250025</t>
  </si>
  <si>
    <t>河南省平顶市叶县鑫鑫花园一期</t>
  </si>
  <si>
    <t>马玉连</t>
  </si>
  <si>
    <t>410422197704183326</t>
  </si>
  <si>
    <t>河南省叶县常村乡文庄村</t>
  </si>
  <si>
    <t>张小玲</t>
  </si>
  <si>
    <t>410422197008052824</t>
  </si>
  <si>
    <t>符嫩</t>
  </si>
  <si>
    <t>男</t>
  </si>
  <si>
    <t>410422196409092822</t>
  </si>
  <si>
    <t>李保芳</t>
  </si>
  <si>
    <t>410422196306112827</t>
  </si>
  <si>
    <t>董尚彦</t>
  </si>
  <si>
    <t>410422195112252819</t>
  </si>
  <si>
    <t>河南省叶县常村瓦房庄室门口一号</t>
  </si>
  <si>
    <t>靳秀枝</t>
  </si>
  <si>
    <t>410422196611262821</t>
  </si>
  <si>
    <t>河南省叶县常村乡孤古岭村一号</t>
  </si>
  <si>
    <t>任红丽</t>
  </si>
  <si>
    <t>41042219680518282X</t>
  </si>
  <si>
    <t>河南省叶县常村乡瓦房庄石门口一号</t>
  </si>
  <si>
    <t>张欠</t>
  </si>
  <si>
    <t>410422196610012820</t>
  </si>
  <si>
    <t>张芹</t>
  </si>
  <si>
    <t>410422197003052825</t>
  </si>
  <si>
    <t>王淑贤</t>
  </si>
  <si>
    <t>411330198611213127</t>
  </si>
  <si>
    <t>河南平顶山市叶县常村</t>
  </si>
  <si>
    <t>袁桂芝</t>
  </si>
  <si>
    <t>410422196703122826</t>
  </si>
  <si>
    <t>河南省叶县常村乡孤古岭村坡里村一号</t>
  </si>
  <si>
    <t>张伟</t>
  </si>
  <si>
    <t>410422198102172835</t>
  </si>
  <si>
    <t>徐玉山</t>
  </si>
  <si>
    <t>410422197403082855</t>
  </si>
  <si>
    <t>河南省叶县常村乡孤山村坡里村一号</t>
  </si>
  <si>
    <t>禹慧芳</t>
  </si>
  <si>
    <t>410422199404102888</t>
  </si>
  <si>
    <t>河南省叶县常村乡暖泉村后暖泉村一号</t>
  </si>
  <si>
    <t>王国山</t>
  </si>
  <si>
    <t>410422196510122811</t>
  </si>
  <si>
    <t>河南省叶县常村乡柳树王村二组</t>
  </si>
  <si>
    <t>王提</t>
  </si>
  <si>
    <t>41042219701005284X</t>
  </si>
  <si>
    <t>河南省叶县常村乡艾小庄一号</t>
  </si>
  <si>
    <t>牛杰英</t>
  </si>
  <si>
    <t>410422197009112868</t>
  </si>
  <si>
    <t>张香</t>
  </si>
  <si>
    <t>410422197309292821</t>
  </si>
  <si>
    <t>李彩军</t>
  </si>
  <si>
    <t>410422197409182822</t>
  </si>
  <si>
    <t>张二珍</t>
  </si>
  <si>
    <t>410423198406021047</t>
  </si>
  <si>
    <t>河南省叶县常村乡毛庄一号</t>
  </si>
  <si>
    <t>黄俊香</t>
  </si>
  <si>
    <t>410422197807132820</t>
  </si>
  <si>
    <t>河南省叶县常村乡李家庄村一号</t>
  </si>
  <si>
    <t>李天晓</t>
  </si>
  <si>
    <t>410422196902172818</t>
  </si>
  <si>
    <t>李双</t>
  </si>
  <si>
    <t>410422197910262842</t>
  </si>
  <si>
    <t>合计</t>
  </si>
  <si>
    <t>总金额：柒仟贰佰元整</t>
  </si>
  <si>
    <t>男：10人</t>
  </si>
  <si>
    <t>女：26人</t>
  </si>
  <si>
    <t>1按照豫人社办〔2020〕43号文件规定，分为原有政策和创新政策两大类企业和人员类别，不同政策里面又细分为几类企业和人员类别，需要的证明材料也不相同。</t>
  </si>
  <si>
    <t>2补贴人员应为企业在职正式的一线职工</t>
  </si>
  <si>
    <t>3企业在每一页名单上都要盖章</t>
  </si>
  <si>
    <t>4企业类别和人员类别见附件3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</si>
</sst>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5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  <xf numFmtId="0" fontId="0" fillId="0" borderId="1" xfId="0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tabSelected="1" workbookViewId="0">
      <selection activeCell="F7" sqref="F7"/>
    </sheetView>
  </sheetViews>
  <sheetFormatPr defaultColWidth="9" defaultRowHeight="13.5"/>
  <cols>
    <col min="1" max="1" width="8.5" customWidth="1"/>
    <col min="2" max="2" width="7.875" style="2" customWidth="1"/>
    <col min="3" max="3" width="5.25" customWidth="1"/>
    <col min="4" max="4" width="5.25" hidden="1" customWidth="1"/>
    <col min="5" max="5" width="19.875" customWidth="1"/>
    <col min="6" max="6" width="38.375" customWidth="1"/>
    <col min="7" max="7" width="9.5" customWidth="1"/>
    <col min="8" max="8" width="12.75" customWidth="1"/>
    <col min="9" max="9" width="9.25" customWidth="1"/>
    <col min="10" max="10" width="9.25" hidden="1" customWidth="1"/>
    <col min="11" max="11" width="12.5" customWidth="1"/>
    <col min="12" max="12" width="12.5" style="2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2" customHeight="1" spans="1:12">
      <c r="A2" s="4" t="s">
        <v>1</v>
      </c>
      <c r="B2" s="5"/>
      <c r="C2" s="4"/>
      <c r="D2" s="4"/>
      <c r="E2" s="4"/>
      <c r="F2" s="4"/>
      <c r="G2" s="4"/>
      <c r="H2" s="4"/>
      <c r="I2" s="17" t="s">
        <v>2</v>
      </c>
      <c r="J2" s="17"/>
      <c r="K2" s="17"/>
      <c r="L2" s="18"/>
    </row>
    <row r="3" ht="23" customHeight="1" spans="1:16">
      <c r="A3" s="6" t="s">
        <v>3</v>
      </c>
      <c r="B3" s="6" t="s">
        <v>4</v>
      </c>
      <c r="C3" s="6"/>
      <c r="D3" s="6"/>
      <c r="E3" s="6"/>
      <c r="F3" s="6"/>
      <c r="G3" s="6"/>
      <c r="H3" s="6" t="s">
        <v>5</v>
      </c>
      <c r="I3" s="6" t="s">
        <v>6</v>
      </c>
      <c r="J3" s="6"/>
      <c r="K3" s="6"/>
      <c r="L3" s="6"/>
      <c r="M3" s="2"/>
      <c r="N3" s="2"/>
      <c r="O3" s="2"/>
      <c r="P3" s="2"/>
    </row>
    <row r="4" ht="44" customHeight="1" spans="1:16">
      <c r="A4" s="6" t="s">
        <v>7</v>
      </c>
      <c r="B4" s="6" t="s">
        <v>8</v>
      </c>
      <c r="C4" s="6" t="s">
        <v>9</v>
      </c>
      <c r="D4" s="6" t="s">
        <v>10</v>
      </c>
      <c r="E4" s="6" t="s">
        <v>10</v>
      </c>
      <c r="F4" s="6" t="s">
        <v>11</v>
      </c>
      <c r="G4" s="6" t="s">
        <v>12</v>
      </c>
      <c r="H4" s="7" t="s">
        <v>13</v>
      </c>
      <c r="I4" s="7" t="s">
        <v>14</v>
      </c>
      <c r="J4" s="6" t="s">
        <v>15</v>
      </c>
      <c r="K4" s="6" t="s">
        <v>15</v>
      </c>
      <c r="L4" s="6" t="s">
        <v>16</v>
      </c>
      <c r="M4" s="2"/>
      <c r="N4" s="2"/>
      <c r="O4" s="2"/>
      <c r="P4" s="2"/>
    </row>
    <row r="5" ht="20" customHeight="1" spans="1:16">
      <c r="A5" s="6">
        <v>1</v>
      </c>
      <c r="B5" s="8" t="s">
        <v>17</v>
      </c>
      <c r="C5" s="8" t="str">
        <f t="shared" ref="C5:C19" si="0">IF(MOD(MID(D5,17,1),2)=1,"男","女")</f>
        <v>女</v>
      </c>
      <c r="D5" s="20" t="s">
        <v>18</v>
      </c>
      <c r="E5" s="6" t="str">
        <f t="shared" ref="E5:E26" si="1">LEFT(D5,6)&amp;"******"&amp;RIGHT(D5,6)</f>
        <v>410422******112822</v>
      </c>
      <c r="F5" s="9" t="s">
        <v>19</v>
      </c>
      <c r="G5" s="6" t="s">
        <v>20</v>
      </c>
      <c r="H5" s="10">
        <v>44136</v>
      </c>
      <c r="I5" s="6">
        <v>200</v>
      </c>
      <c r="J5" s="9">
        <v>18749628576</v>
      </c>
      <c r="K5" s="6" t="str">
        <f>LEFT(J5,3)&amp;"****"&amp;RIGHT(J5,4)</f>
        <v>187****8576</v>
      </c>
      <c r="L5" s="8" t="s">
        <v>21</v>
      </c>
      <c r="M5" s="2"/>
      <c r="N5" s="2"/>
      <c r="O5" s="2"/>
      <c r="P5" s="2"/>
    </row>
    <row r="6" ht="20" customHeight="1" spans="1:16">
      <c r="A6" s="6">
        <v>2</v>
      </c>
      <c r="B6" s="11" t="s">
        <v>22</v>
      </c>
      <c r="C6" s="8" t="str">
        <f t="shared" si="0"/>
        <v>女</v>
      </c>
      <c r="D6" s="21" t="s">
        <v>23</v>
      </c>
      <c r="E6" s="6" t="str">
        <f t="shared" si="1"/>
        <v>410422******152866</v>
      </c>
      <c r="F6" s="12" t="s">
        <v>24</v>
      </c>
      <c r="G6" s="6" t="s">
        <v>20</v>
      </c>
      <c r="H6" s="10">
        <v>44137</v>
      </c>
      <c r="I6" s="6">
        <v>200</v>
      </c>
      <c r="J6" s="19">
        <v>15225046013</v>
      </c>
      <c r="K6" s="6" t="str">
        <f t="shared" ref="K6:K37" si="2">LEFT(J6,3)&amp;"****"&amp;RIGHT(J6,4)</f>
        <v>152****6013</v>
      </c>
      <c r="L6" s="8" t="s">
        <v>21</v>
      </c>
      <c r="M6" s="2"/>
      <c r="N6" s="2"/>
      <c r="O6" s="2"/>
      <c r="P6" s="2"/>
    </row>
    <row r="7" ht="20" customHeight="1" spans="1:16">
      <c r="A7" s="6">
        <v>3</v>
      </c>
      <c r="B7" s="8" t="s">
        <v>25</v>
      </c>
      <c r="C7" s="8" t="str">
        <f t="shared" si="0"/>
        <v>男</v>
      </c>
      <c r="D7" s="20" t="s">
        <v>26</v>
      </c>
      <c r="E7" s="6" t="str">
        <f t="shared" si="1"/>
        <v>410422******172813</v>
      </c>
      <c r="F7" s="9" t="s">
        <v>27</v>
      </c>
      <c r="G7" s="6" t="s">
        <v>20</v>
      </c>
      <c r="H7" s="10">
        <v>44138</v>
      </c>
      <c r="I7" s="6">
        <v>200</v>
      </c>
      <c r="J7" s="9">
        <v>17036070613</v>
      </c>
      <c r="K7" s="6" t="str">
        <f t="shared" si="2"/>
        <v>170****0613</v>
      </c>
      <c r="L7" s="8" t="s">
        <v>21</v>
      </c>
      <c r="M7" s="2"/>
      <c r="N7" s="2"/>
      <c r="O7" s="2"/>
      <c r="P7" s="2"/>
    </row>
    <row r="8" ht="20" customHeight="1" spans="1:16">
      <c r="A8" s="6">
        <v>4</v>
      </c>
      <c r="B8" s="8" t="s">
        <v>28</v>
      </c>
      <c r="C8" s="8" t="str">
        <f t="shared" si="0"/>
        <v>女</v>
      </c>
      <c r="D8" s="20" t="s">
        <v>29</v>
      </c>
      <c r="E8" s="6" t="str">
        <f t="shared" si="1"/>
        <v>410422******302826</v>
      </c>
      <c r="F8" s="9" t="s">
        <v>30</v>
      </c>
      <c r="G8" s="6" t="s">
        <v>20</v>
      </c>
      <c r="H8" s="10">
        <v>44139</v>
      </c>
      <c r="I8" s="6">
        <v>200</v>
      </c>
      <c r="J8" s="9">
        <v>18337596331</v>
      </c>
      <c r="K8" s="6" t="str">
        <f t="shared" si="2"/>
        <v>183****6331</v>
      </c>
      <c r="L8" s="8" t="s">
        <v>21</v>
      </c>
      <c r="M8" s="2"/>
      <c r="N8" s="2"/>
      <c r="O8" s="2"/>
      <c r="P8" s="2"/>
    </row>
    <row r="9" ht="20" customHeight="1" spans="1:16">
      <c r="A9" s="6">
        <v>5</v>
      </c>
      <c r="B9" s="8" t="s">
        <v>31</v>
      </c>
      <c r="C9" s="8" t="str">
        <f t="shared" si="0"/>
        <v>女</v>
      </c>
      <c r="D9" s="20" t="s">
        <v>32</v>
      </c>
      <c r="E9" s="6" t="str">
        <f t="shared" si="1"/>
        <v>410422******062844</v>
      </c>
      <c r="F9" s="9" t="s">
        <v>33</v>
      </c>
      <c r="G9" s="6" t="s">
        <v>20</v>
      </c>
      <c r="H9" s="10">
        <v>44140</v>
      </c>
      <c r="I9" s="6">
        <v>200</v>
      </c>
      <c r="J9" s="9">
        <v>15537559252</v>
      </c>
      <c r="K9" s="6" t="str">
        <f t="shared" si="2"/>
        <v>155****9252</v>
      </c>
      <c r="L9" s="8" t="s">
        <v>21</v>
      </c>
      <c r="M9" s="2"/>
      <c r="N9" s="2"/>
      <c r="O9" s="2"/>
      <c r="P9" s="2"/>
    </row>
    <row r="10" ht="20" customHeight="1" spans="1:16">
      <c r="A10" s="6">
        <v>6</v>
      </c>
      <c r="B10" s="11" t="s">
        <v>34</v>
      </c>
      <c r="C10" s="8" t="str">
        <f t="shared" si="0"/>
        <v>男</v>
      </c>
      <c r="D10" s="12" t="s">
        <v>35</v>
      </c>
      <c r="E10" s="6" t="str">
        <f t="shared" si="1"/>
        <v>410422******06285X</v>
      </c>
      <c r="F10" s="12" t="s">
        <v>36</v>
      </c>
      <c r="G10" s="6" t="s">
        <v>20</v>
      </c>
      <c r="H10" s="10">
        <v>44141</v>
      </c>
      <c r="I10" s="6">
        <v>200</v>
      </c>
      <c r="J10" s="12">
        <v>15037509782</v>
      </c>
      <c r="K10" s="6" t="str">
        <f t="shared" si="2"/>
        <v>150****9782</v>
      </c>
      <c r="L10" s="8" t="s">
        <v>21</v>
      </c>
      <c r="M10" s="2"/>
      <c r="N10" s="2"/>
      <c r="O10" s="2"/>
      <c r="P10" s="2"/>
    </row>
    <row r="11" ht="20" customHeight="1" spans="1:16">
      <c r="A11" s="6">
        <v>7</v>
      </c>
      <c r="B11" s="8" t="s">
        <v>37</v>
      </c>
      <c r="C11" s="8" t="str">
        <f t="shared" si="0"/>
        <v>女</v>
      </c>
      <c r="D11" s="20" t="s">
        <v>38</v>
      </c>
      <c r="E11" s="6" t="str">
        <f t="shared" si="1"/>
        <v>410422******192908</v>
      </c>
      <c r="F11" s="9" t="s">
        <v>39</v>
      </c>
      <c r="G11" s="6" t="s">
        <v>20</v>
      </c>
      <c r="H11" s="10">
        <v>44142</v>
      </c>
      <c r="I11" s="6">
        <v>200</v>
      </c>
      <c r="J11" s="9">
        <v>15238275335</v>
      </c>
      <c r="K11" s="6" t="str">
        <f t="shared" si="2"/>
        <v>152****5335</v>
      </c>
      <c r="L11" s="8" t="s">
        <v>21</v>
      </c>
      <c r="M11" s="2"/>
      <c r="N11" s="2"/>
      <c r="O11" s="2"/>
      <c r="P11" s="2"/>
    </row>
    <row r="12" ht="20" customHeight="1" spans="1:16">
      <c r="A12" s="6">
        <v>8</v>
      </c>
      <c r="B12" s="11" t="s">
        <v>40</v>
      </c>
      <c r="C12" s="8" t="str">
        <f t="shared" si="0"/>
        <v>男</v>
      </c>
      <c r="D12" s="21" t="s">
        <v>41</v>
      </c>
      <c r="E12" s="6" t="str">
        <f t="shared" si="1"/>
        <v>410422******153056</v>
      </c>
      <c r="F12" s="12" t="s">
        <v>42</v>
      </c>
      <c r="G12" s="6" t="s">
        <v>20</v>
      </c>
      <c r="H12" s="10">
        <v>44143</v>
      </c>
      <c r="I12" s="6">
        <v>200</v>
      </c>
      <c r="J12" s="19">
        <v>15093789877</v>
      </c>
      <c r="K12" s="6" t="str">
        <f t="shared" si="2"/>
        <v>150****9877</v>
      </c>
      <c r="L12" s="8" t="s">
        <v>21</v>
      </c>
      <c r="M12" s="2"/>
      <c r="N12" s="2"/>
      <c r="O12" s="2"/>
      <c r="P12" s="2"/>
    </row>
    <row r="13" ht="20" customHeight="1" spans="1:16">
      <c r="A13" s="6">
        <v>9</v>
      </c>
      <c r="B13" s="11" t="s">
        <v>43</v>
      </c>
      <c r="C13" s="8" t="str">
        <f t="shared" si="0"/>
        <v>男</v>
      </c>
      <c r="D13" s="21" t="s">
        <v>44</v>
      </c>
      <c r="E13" s="6" t="str">
        <f t="shared" si="1"/>
        <v>410422******072850</v>
      </c>
      <c r="F13" s="12" t="s">
        <v>36</v>
      </c>
      <c r="G13" s="6" t="s">
        <v>20</v>
      </c>
      <c r="H13" s="10">
        <v>44144</v>
      </c>
      <c r="I13" s="6">
        <v>200</v>
      </c>
      <c r="J13" s="12">
        <v>15238288501</v>
      </c>
      <c r="K13" s="6" t="str">
        <f t="shared" si="2"/>
        <v>152****8501</v>
      </c>
      <c r="L13" s="8" t="s">
        <v>21</v>
      </c>
      <c r="M13" s="2"/>
      <c r="N13" s="2"/>
      <c r="O13" s="2"/>
      <c r="P13" s="2"/>
    </row>
    <row r="14" ht="20" customHeight="1" spans="1:16">
      <c r="A14" s="6">
        <v>10</v>
      </c>
      <c r="B14" s="8" t="s">
        <v>45</v>
      </c>
      <c r="C14" s="8" t="str">
        <f t="shared" si="0"/>
        <v>女</v>
      </c>
      <c r="D14" s="20" t="s">
        <v>46</v>
      </c>
      <c r="E14" s="6" t="str">
        <f t="shared" si="1"/>
        <v>410422******050027</v>
      </c>
      <c r="F14" s="9" t="s">
        <v>47</v>
      </c>
      <c r="G14" s="6" t="s">
        <v>20</v>
      </c>
      <c r="H14" s="10">
        <v>44145</v>
      </c>
      <c r="I14" s="6">
        <v>200</v>
      </c>
      <c r="J14" s="9">
        <v>15886799580</v>
      </c>
      <c r="K14" s="6" t="str">
        <f t="shared" si="2"/>
        <v>158****9580</v>
      </c>
      <c r="L14" s="14" t="s">
        <v>48</v>
      </c>
      <c r="M14" s="2"/>
      <c r="N14" s="2"/>
      <c r="O14" s="2"/>
      <c r="P14" s="2"/>
    </row>
    <row r="15" ht="20" customHeight="1" spans="1:16">
      <c r="A15" s="6">
        <v>11</v>
      </c>
      <c r="B15" s="8" t="s">
        <v>49</v>
      </c>
      <c r="C15" s="8" t="str">
        <f t="shared" si="0"/>
        <v>女</v>
      </c>
      <c r="D15" s="20" t="s">
        <v>50</v>
      </c>
      <c r="E15" s="6" t="str">
        <f t="shared" si="1"/>
        <v>410421******152525</v>
      </c>
      <c r="F15" s="9" t="s">
        <v>51</v>
      </c>
      <c r="G15" s="6" t="s">
        <v>20</v>
      </c>
      <c r="H15" s="10">
        <v>44146</v>
      </c>
      <c r="I15" s="6">
        <v>200</v>
      </c>
      <c r="J15" s="9">
        <v>13683750798</v>
      </c>
      <c r="K15" s="6" t="str">
        <f t="shared" si="2"/>
        <v>136****0798</v>
      </c>
      <c r="L15" s="14" t="s">
        <v>48</v>
      </c>
      <c r="M15" s="2"/>
      <c r="N15" s="2"/>
      <c r="O15" s="2"/>
      <c r="P15" s="2"/>
    </row>
    <row r="16" ht="20" customHeight="1" spans="1:16">
      <c r="A16" s="6">
        <v>12</v>
      </c>
      <c r="B16" s="8" t="s">
        <v>52</v>
      </c>
      <c r="C16" s="8" t="str">
        <f t="shared" si="0"/>
        <v>男</v>
      </c>
      <c r="D16" s="13" t="s">
        <v>53</v>
      </c>
      <c r="E16" s="6" t="str">
        <f t="shared" si="1"/>
        <v>410422******20763X</v>
      </c>
      <c r="F16" s="13" t="s">
        <v>54</v>
      </c>
      <c r="G16" s="6" t="s">
        <v>20</v>
      </c>
      <c r="H16" s="10">
        <v>44147</v>
      </c>
      <c r="I16" s="6">
        <v>200</v>
      </c>
      <c r="J16" s="12">
        <v>17638100550</v>
      </c>
      <c r="K16" s="6" t="str">
        <f t="shared" si="2"/>
        <v>176****0550</v>
      </c>
      <c r="L16" s="14" t="s">
        <v>48</v>
      </c>
      <c r="M16" s="2"/>
      <c r="N16" s="2"/>
      <c r="O16" s="2"/>
      <c r="P16" s="2"/>
    </row>
    <row r="17" ht="20" customHeight="1" spans="1:16">
      <c r="A17" s="6">
        <v>13</v>
      </c>
      <c r="B17" s="8" t="s">
        <v>55</v>
      </c>
      <c r="C17" s="8" t="str">
        <f t="shared" si="0"/>
        <v>女</v>
      </c>
      <c r="D17" s="20" t="s">
        <v>56</v>
      </c>
      <c r="E17" s="6" t="str">
        <f t="shared" si="1"/>
        <v>410422******250025</v>
      </c>
      <c r="F17" s="9" t="s">
        <v>57</v>
      </c>
      <c r="G17" s="6" t="s">
        <v>20</v>
      </c>
      <c r="H17" s="10">
        <v>44148</v>
      </c>
      <c r="I17" s="6">
        <v>200</v>
      </c>
      <c r="J17" s="9">
        <v>15516089098</v>
      </c>
      <c r="K17" s="6" t="str">
        <f t="shared" si="2"/>
        <v>155****9098</v>
      </c>
      <c r="L17" s="14" t="s">
        <v>48</v>
      </c>
      <c r="M17" s="2"/>
      <c r="N17" s="2"/>
      <c r="O17" s="2"/>
      <c r="P17" s="2"/>
    </row>
    <row r="18" ht="20" customHeight="1" spans="1:16">
      <c r="A18" s="6">
        <v>14</v>
      </c>
      <c r="B18" s="8" t="s">
        <v>58</v>
      </c>
      <c r="C18" s="8" t="str">
        <f t="shared" si="0"/>
        <v>女</v>
      </c>
      <c r="D18" s="20" t="s">
        <v>59</v>
      </c>
      <c r="E18" s="6" t="str">
        <f t="shared" si="1"/>
        <v>410422******183326</v>
      </c>
      <c r="F18" s="9" t="s">
        <v>60</v>
      </c>
      <c r="G18" s="6" t="s">
        <v>20</v>
      </c>
      <c r="H18" s="10">
        <v>44149</v>
      </c>
      <c r="I18" s="6">
        <v>200</v>
      </c>
      <c r="J18" s="9">
        <v>13027576108</v>
      </c>
      <c r="K18" s="6" t="str">
        <f t="shared" si="2"/>
        <v>130****6108</v>
      </c>
      <c r="L18" s="8" t="s">
        <v>21</v>
      </c>
      <c r="M18" s="2"/>
      <c r="N18" s="2"/>
      <c r="O18" s="2"/>
      <c r="P18" s="2"/>
    </row>
    <row r="19" ht="20" customHeight="1" spans="1:16">
      <c r="A19" s="6">
        <v>15</v>
      </c>
      <c r="B19" s="8" t="s">
        <v>61</v>
      </c>
      <c r="C19" s="8" t="str">
        <f t="shared" si="0"/>
        <v>女</v>
      </c>
      <c r="D19" s="20" t="s">
        <v>62</v>
      </c>
      <c r="E19" s="6" t="str">
        <f t="shared" si="1"/>
        <v>410422******052824</v>
      </c>
      <c r="F19" s="9" t="s">
        <v>24</v>
      </c>
      <c r="G19" s="6" t="s">
        <v>20</v>
      </c>
      <c r="H19" s="10">
        <v>44150</v>
      </c>
      <c r="I19" s="6">
        <v>200</v>
      </c>
      <c r="J19" s="9">
        <v>17637583225</v>
      </c>
      <c r="K19" s="6" t="str">
        <f t="shared" si="2"/>
        <v>176****3225</v>
      </c>
      <c r="L19" s="8" t="s">
        <v>21</v>
      </c>
      <c r="M19" s="2"/>
      <c r="N19" s="2"/>
      <c r="O19" s="2"/>
      <c r="P19" s="2"/>
    </row>
    <row r="20" ht="20" customHeight="1" spans="1:16">
      <c r="A20" s="6">
        <v>16</v>
      </c>
      <c r="B20" s="8" t="s">
        <v>63</v>
      </c>
      <c r="C20" s="8" t="s">
        <v>64</v>
      </c>
      <c r="D20" s="20" t="s">
        <v>65</v>
      </c>
      <c r="E20" s="6" t="str">
        <f t="shared" si="1"/>
        <v>410422******092822</v>
      </c>
      <c r="F20" s="9" t="s">
        <v>36</v>
      </c>
      <c r="G20" s="6" t="s">
        <v>20</v>
      </c>
      <c r="H20" s="10">
        <v>44151</v>
      </c>
      <c r="I20" s="6">
        <v>200</v>
      </c>
      <c r="J20" s="9">
        <v>13373892181</v>
      </c>
      <c r="K20" s="6" t="str">
        <f t="shared" si="2"/>
        <v>133****2181</v>
      </c>
      <c r="L20" s="8" t="s">
        <v>21</v>
      </c>
      <c r="M20" s="2"/>
      <c r="N20" s="2"/>
      <c r="O20" s="2"/>
      <c r="P20" s="2"/>
    </row>
    <row r="21" ht="20" customHeight="1" spans="1:12">
      <c r="A21" s="6">
        <v>17</v>
      </c>
      <c r="B21" s="8" t="s">
        <v>66</v>
      </c>
      <c r="C21" s="8" t="s">
        <v>64</v>
      </c>
      <c r="D21" s="20" t="s">
        <v>67</v>
      </c>
      <c r="E21" s="6" t="str">
        <f t="shared" si="1"/>
        <v>410422******112827</v>
      </c>
      <c r="F21" s="9" t="s">
        <v>39</v>
      </c>
      <c r="G21" s="6" t="s">
        <v>20</v>
      </c>
      <c r="H21" s="10">
        <v>44152</v>
      </c>
      <c r="I21" s="6">
        <v>200</v>
      </c>
      <c r="J21" s="9">
        <v>13569593843</v>
      </c>
      <c r="K21" s="6" t="str">
        <f t="shared" si="2"/>
        <v>135****3843</v>
      </c>
      <c r="L21" s="8" t="s">
        <v>21</v>
      </c>
    </row>
    <row r="22" ht="20" customHeight="1" spans="1:12">
      <c r="A22" s="6">
        <v>18</v>
      </c>
      <c r="B22" s="8" t="s">
        <v>68</v>
      </c>
      <c r="C22" s="8" t="str">
        <f t="shared" ref="C22:C40" si="3">IF(MOD(MID(D22,17,1),2)=1,"男","女")</f>
        <v>男</v>
      </c>
      <c r="D22" s="20" t="s">
        <v>69</v>
      </c>
      <c r="E22" s="6" t="str">
        <f t="shared" si="1"/>
        <v>410422******252819</v>
      </c>
      <c r="F22" s="9" t="s">
        <v>70</v>
      </c>
      <c r="G22" s="6" t="s">
        <v>20</v>
      </c>
      <c r="H22" s="10">
        <v>44153</v>
      </c>
      <c r="I22" s="6">
        <v>200</v>
      </c>
      <c r="J22" s="9">
        <v>15137567953</v>
      </c>
      <c r="K22" s="6" t="str">
        <f t="shared" si="2"/>
        <v>151****7953</v>
      </c>
      <c r="L22" s="8" t="s">
        <v>21</v>
      </c>
    </row>
    <row r="23" ht="20" customHeight="1" spans="1:12">
      <c r="A23" s="6">
        <v>19</v>
      </c>
      <c r="B23" s="8" t="s">
        <v>71</v>
      </c>
      <c r="C23" s="8" t="str">
        <f t="shared" si="3"/>
        <v>女</v>
      </c>
      <c r="D23" s="20" t="s">
        <v>72</v>
      </c>
      <c r="E23" s="6" t="str">
        <f t="shared" si="1"/>
        <v>410422******262821</v>
      </c>
      <c r="F23" s="9" t="s">
        <v>73</v>
      </c>
      <c r="G23" s="6" t="s">
        <v>20</v>
      </c>
      <c r="H23" s="10">
        <v>44154</v>
      </c>
      <c r="I23" s="6">
        <v>200</v>
      </c>
      <c r="J23" s="9">
        <v>15639966132</v>
      </c>
      <c r="K23" s="6" t="str">
        <f t="shared" si="2"/>
        <v>156****6132</v>
      </c>
      <c r="L23" s="8" t="s">
        <v>21</v>
      </c>
    </row>
    <row r="24" customFormat="1" ht="20" customHeight="1" spans="1:12">
      <c r="A24" s="6">
        <v>20</v>
      </c>
      <c r="B24" s="8" t="s">
        <v>74</v>
      </c>
      <c r="C24" s="8" t="str">
        <f t="shared" si="3"/>
        <v>女</v>
      </c>
      <c r="D24" s="9" t="s">
        <v>75</v>
      </c>
      <c r="E24" s="6" t="str">
        <f t="shared" si="1"/>
        <v>410422******18282X</v>
      </c>
      <c r="F24" s="9" t="s">
        <v>76</v>
      </c>
      <c r="G24" s="6" t="s">
        <v>20</v>
      </c>
      <c r="H24" s="10">
        <v>44155</v>
      </c>
      <c r="I24" s="6">
        <v>200</v>
      </c>
      <c r="J24" s="9">
        <v>18236670758</v>
      </c>
      <c r="K24" s="6" t="str">
        <f t="shared" si="2"/>
        <v>182****0758</v>
      </c>
      <c r="L24" s="8" t="s">
        <v>21</v>
      </c>
    </row>
    <row r="25" customFormat="1" ht="20" customHeight="1" spans="1:12">
      <c r="A25" s="6">
        <v>21</v>
      </c>
      <c r="B25" s="8" t="s">
        <v>77</v>
      </c>
      <c r="C25" s="8" t="str">
        <f t="shared" si="3"/>
        <v>女</v>
      </c>
      <c r="D25" s="20" t="s">
        <v>78</v>
      </c>
      <c r="E25" s="6" t="str">
        <f t="shared" si="1"/>
        <v>410422******012820</v>
      </c>
      <c r="F25" s="9" t="s">
        <v>33</v>
      </c>
      <c r="G25" s="6" t="s">
        <v>20</v>
      </c>
      <c r="H25" s="10">
        <v>44156</v>
      </c>
      <c r="I25" s="6">
        <v>200</v>
      </c>
      <c r="J25" s="9">
        <v>13233727832</v>
      </c>
      <c r="K25" s="6" t="str">
        <f t="shared" si="2"/>
        <v>132****7832</v>
      </c>
      <c r="L25" s="8" t="s">
        <v>21</v>
      </c>
    </row>
    <row r="26" ht="20" customHeight="1" spans="1:12">
      <c r="A26" s="6">
        <v>22</v>
      </c>
      <c r="B26" s="8" t="s">
        <v>79</v>
      </c>
      <c r="C26" s="8" t="str">
        <f t="shared" si="3"/>
        <v>女</v>
      </c>
      <c r="D26" s="20" t="s">
        <v>80</v>
      </c>
      <c r="E26" s="6" t="str">
        <f t="shared" si="1"/>
        <v>410422******052825</v>
      </c>
      <c r="F26" s="9" t="s">
        <v>76</v>
      </c>
      <c r="G26" s="6" t="s">
        <v>20</v>
      </c>
      <c r="H26" s="10">
        <v>44157</v>
      </c>
      <c r="I26" s="6">
        <v>200</v>
      </c>
      <c r="J26" s="9">
        <v>15093826197</v>
      </c>
      <c r="K26" s="6" t="str">
        <f t="shared" si="2"/>
        <v>150****6197</v>
      </c>
      <c r="L26" s="8" t="s">
        <v>21</v>
      </c>
    </row>
    <row r="27" customFormat="1" ht="20" customHeight="1" spans="1:12">
      <c r="A27" s="6">
        <v>23</v>
      </c>
      <c r="B27" s="8" t="s">
        <v>81</v>
      </c>
      <c r="C27" s="8" t="str">
        <f t="shared" si="3"/>
        <v>女</v>
      </c>
      <c r="D27" s="20" t="s">
        <v>82</v>
      </c>
      <c r="E27" s="6" t="str">
        <f t="shared" ref="E27:E40" si="4">LEFT(D27,6)&amp;"******"&amp;RIGHT(D27,6)</f>
        <v>411330******213127</v>
      </c>
      <c r="F27" s="9" t="s">
        <v>83</v>
      </c>
      <c r="G27" s="6" t="s">
        <v>20</v>
      </c>
      <c r="H27" s="10">
        <v>44158</v>
      </c>
      <c r="I27" s="6">
        <v>200</v>
      </c>
      <c r="J27" s="9">
        <v>19939079788</v>
      </c>
      <c r="K27" s="6" t="str">
        <f t="shared" ref="K27:K40" si="5">LEFT(J27,3)&amp;"****"&amp;RIGHT(J27,4)</f>
        <v>199****9788</v>
      </c>
      <c r="L27" s="8" t="s">
        <v>48</v>
      </c>
    </row>
    <row r="28" customFormat="1" ht="20" customHeight="1" spans="1:12">
      <c r="A28" s="6">
        <v>24</v>
      </c>
      <c r="B28" s="8" t="s">
        <v>84</v>
      </c>
      <c r="C28" s="8" t="str">
        <f t="shared" si="3"/>
        <v>女</v>
      </c>
      <c r="D28" s="20" t="s">
        <v>85</v>
      </c>
      <c r="E28" s="6" t="str">
        <f t="shared" si="4"/>
        <v>410422******122826</v>
      </c>
      <c r="F28" s="9" t="s">
        <v>86</v>
      </c>
      <c r="G28" s="6" t="s">
        <v>20</v>
      </c>
      <c r="H28" s="10">
        <v>44159</v>
      </c>
      <c r="I28" s="6">
        <v>200</v>
      </c>
      <c r="J28" s="9">
        <v>15037590839</v>
      </c>
      <c r="K28" s="6" t="str">
        <f t="shared" si="5"/>
        <v>150****0839</v>
      </c>
      <c r="L28" s="8" t="s">
        <v>21</v>
      </c>
    </row>
    <row r="29" customFormat="1" ht="20" customHeight="1" spans="1:12">
      <c r="A29" s="6">
        <v>25</v>
      </c>
      <c r="B29" s="11" t="s">
        <v>87</v>
      </c>
      <c r="C29" s="8" t="str">
        <f t="shared" si="3"/>
        <v>男</v>
      </c>
      <c r="D29" s="21" t="s">
        <v>88</v>
      </c>
      <c r="E29" s="6" t="str">
        <f t="shared" si="4"/>
        <v>410422******172835</v>
      </c>
      <c r="F29" s="12" t="s">
        <v>73</v>
      </c>
      <c r="G29" s="6" t="s">
        <v>20</v>
      </c>
      <c r="H29" s="10">
        <v>44160</v>
      </c>
      <c r="I29" s="6">
        <v>200</v>
      </c>
      <c r="J29" s="12">
        <v>13523263384</v>
      </c>
      <c r="K29" s="6" t="str">
        <f t="shared" si="5"/>
        <v>135****3384</v>
      </c>
      <c r="L29" s="8" t="s">
        <v>21</v>
      </c>
    </row>
    <row r="30" customFormat="1" ht="20" customHeight="1" spans="1:12">
      <c r="A30" s="6">
        <v>26</v>
      </c>
      <c r="B30" s="11" t="s">
        <v>89</v>
      </c>
      <c r="C30" s="8" t="str">
        <f t="shared" si="3"/>
        <v>男</v>
      </c>
      <c r="D30" s="21" t="s">
        <v>90</v>
      </c>
      <c r="E30" s="6" t="str">
        <f t="shared" si="4"/>
        <v>410422******082855</v>
      </c>
      <c r="F30" s="12" t="s">
        <v>91</v>
      </c>
      <c r="G30" s="6" t="s">
        <v>20</v>
      </c>
      <c r="H30" s="10">
        <v>44161</v>
      </c>
      <c r="I30" s="6">
        <v>200</v>
      </c>
      <c r="J30" s="12">
        <v>17339083122</v>
      </c>
      <c r="K30" s="6" t="str">
        <f t="shared" si="5"/>
        <v>173****3122</v>
      </c>
      <c r="L30" s="8" t="s">
        <v>21</v>
      </c>
    </row>
    <row r="31" customFormat="1" ht="20" customHeight="1" spans="1:12">
      <c r="A31" s="6">
        <v>27</v>
      </c>
      <c r="B31" s="11" t="s">
        <v>92</v>
      </c>
      <c r="C31" s="8" t="str">
        <f t="shared" si="3"/>
        <v>女</v>
      </c>
      <c r="D31" s="21" t="s">
        <v>93</v>
      </c>
      <c r="E31" s="6" t="str">
        <f t="shared" si="4"/>
        <v>410422******102888</v>
      </c>
      <c r="F31" s="12" t="s">
        <v>94</v>
      </c>
      <c r="G31" s="6" t="s">
        <v>20</v>
      </c>
      <c r="H31" s="10">
        <v>44162</v>
      </c>
      <c r="I31" s="6">
        <v>200</v>
      </c>
      <c r="J31" s="12">
        <v>13071732973</v>
      </c>
      <c r="K31" s="6" t="str">
        <f t="shared" si="5"/>
        <v>130****2973</v>
      </c>
      <c r="L31" s="8" t="s">
        <v>21</v>
      </c>
    </row>
    <row r="32" customFormat="1" ht="20" customHeight="1" spans="1:12">
      <c r="A32" s="6">
        <v>28</v>
      </c>
      <c r="B32" s="11" t="s">
        <v>95</v>
      </c>
      <c r="C32" s="8" t="str">
        <f t="shared" si="3"/>
        <v>男</v>
      </c>
      <c r="D32" s="21" t="s">
        <v>96</v>
      </c>
      <c r="E32" s="6" t="str">
        <f t="shared" si="4"/>
        <v>410422******122811</v>
      </c>
      <c r="F32" s="12" t="s">
        <v>97</v>
      </c>
      <c r="G32" s="6" t="s">
        <v>20</v>
      </c>
      <c r="H32" s="10">
        <v>44163</v>
      </c>
      <c r="I32" s="6">
        <v>200</v>
      </c>
      <c r="J32" s="12">
        <v>18115561923</v>
      </c>
      <c r="K32" s="6" t="str">
        <f t="shared" si="5"/>
        <v>181****1923</v>
      </c>
      <c r="L32" s="8" t="s">
        <v>21</v>
      </c>
    </row>
    <row r="33" customFormat="1" ht="20" customHeight="1" spans="1:12">
      <c r="A33" s="6">
        <v>29</v>
      </c>
      <c r="B33" s="11" t="s">
        <v>98</v>
      </c>
      <c r="C33" s="8" t="str">
        <f t="shared" si="3"/>
        <v>女</v>
      </c>
      <c r="D33" s="12" t="s">
        <v>99</v>
      </c>
      <c r="E33" s="6" t="str">
        <f t="shared" si="4"/>
        <v>410422******05284X</v>
      </c>
      <c r="F33" s="12" t="s">
        <v>100</v>
      </c>
      <c r="G33" s="6" t="s">
        <v>20</v>
      </c>
      <c r="H33" s="10">
        <v>44164</v>
      </c>
      <c r="I33" s="6">
        <v>200</v>
      </c>
      <c r="J33" s="12">
        <v>18236698048</v>
      </c>
      <c r="K33" s="6" t="str">
        <f t="shared" si="5"/>
        <v>182****8048</v>
      </c>
      <c r="L33" s="8" t="s">
        <v>21</v>
      </c>
    </row>
    <row r="34" customFormat="1" ht="20" customHeight="1" spans="1:12">
      <c r="A34" s="6">
        <v>30</v>
      </c>
      <c r="B34" s="8" t="s">
        <v>101</v>
      </c>
      <c r="C34" s="8" t="str">
        <f t="shared" si="3"/>
        <v>女</v>
      </c>
      <c r="D34" s="21" t="s">
        <v>102</v>
      </c>
      <c r="E34" s="6" t="str">
        <f t="shared" si="4"/>
        <v>410422******112868</v>
      </c>
      <c r="F34" s="12" t="s">
        <v>73</v>
      </c>
      <c r="G34" s="6" t="s">
        <v>20</v>
      </c>
      <c r="H34" s="10">
        <v>44164</v>
      </c>
      <c r="I34" s="6">
        <v>200</v>
      </c>
      <c r="J34" s="12">
        <v>15137563981</v>
      </c>
      <c r="K34" s="6" t="str">
        <f t="shared" si="5"/>
        <v>151****3981</v>
      </c>
      <c r="L34" s="8" t="s">
        <v>21</v>
      </c>
    </row>
    <row r="35" customFormat="1" ht="20" customHeight="1" spans="1:12">
      <c r="A35" s="6">
        <v>31</v>
      </c>
      <c r="B35" s="8" t="s">
        <v>103</v>
      </c>
      <c r="C35" s="8" t="str">
        <f t="shared" si="3"/>
        <v>女</v>
      </c>
      <c r="D35" s="21" t="s">
        <v>104</v>
      </c>
      <c r="E35" s="6" t="str">
        <f t="shared" si="4"/>
        <v>410422******292821</v>
      </c>
      <c r="F35" s="12" t="s">
        <v>33</v>
      </c>
      <c r="G35" s="6" t="s">
        <v>20</v>
      </c>
      <c r="H35" s="10">
        <v>44164</v>
      </c>
      <c r="I35" s="6">
        <v>200</v>
      </c>
      <c r="J35" s="12">
        <v>17530821834</v>
      </c>
      <c r="K35" s="6" t="str">
        <f t="shared" si="5"/>
        <v>175****1834</v>
      </c>
      <c r="L35" s="8" t="s">
        <v>21</v>
      </c>
    </row>
    <row r="36" customFormat="1" ht="20" customHeight="1" spans="1:12">
      <c r="A36" s="6">
        <v>32</v>
      </c>
      <c r="B36" s="8" t="s">
        <v>105</v>
      </c>
      <c r="C36" s="8" t="str">
        <f t="shared" si="3"/>
        <v>女</v>
      </c>
      <c r="D36" s="21" t="s">
        <v>106</v>
      </c>
      <c r="E36" s="6" t="str">
        <f t="shared" si="4"/>
        <v>410422******182822</v>
      </c>
      <c r="F36" s="12" t="s">
        <v>97</v>
      </c>
      <c r="G36" s="6" t="s">
        <v>20</v>
      </c>
      <c r="H36" s="10">
        <v>44164</v>
      </c>
      <c r="I36" s="6">
        <v>200</v>
      </c>
      <c r="J36" s="12">
        <v>15137509013</v>
      </c>
      <c r="K36" s="6" t="str">
        <f t="shared" si="5"/>
        <v>151****9013</v>
      </c>
      <c r="L36" s="8" t="s">
        <v>21</v>
      </c>
    </row>
    <row r="37" customFormat="1" ht="20" customHeight="1" spans="1:12">
      <c r="A37" s="6">
        <v>33</v>
      </c>
      <c r="B37" s="8" t="s">
        <v>107</v>
      </c>
      <c r="C37" s="8" t="str">
        <f t="shared" si="3"/>
        <v>女</v>
      </c>
      <c r="D37" s="21" t="s">
        <v>108</v>
      </c>
      <c r="E37" s="6" t="str">
        <f t="shared" si="4"/>
        <v>410423******021047</v>
      </c>
      <c r="F37" s="12" t="s">
        <v>109</v>
      </c>
      <c r="G37" s="6" t="s">
        <v>20</v>
      </c>
      <c r="H37" s="10">
        <v>44164</v>
      </c>
      <c r="I37" s="6">
        <v>200</v>
      </c>
      <c r="J37" s="12">
        <v>13137503850</v>
      </c>
      <c r="K37" s="6" t="str">
        <f t="shared" si="5"/>
        <v>131****3850</v>
      </c>
      <c r="L37" s="8" t="s">
        <v>21</v>
      </c>
    </row>
    <row r="38" customFormat="1" ht="20" customHeight="1" spans="1:12">
      <c r="A38" s="6">
        <v>34</v>
      </c>
      <c r="B38" s="8" t="s">
        <v>110</v>
      </c>
      <c r="C38" s="8" t="str">
        <f t="shared" si="3"/>
        <v>女</v>
      </c>
      <c r="D38" s="21" t="s">
        <v>111</v>
      </c>
      <c r="E38" s="6" t="str">
        <f t="shared" si="4"/>
        <v>410422******132820</v>
      </c>
      <c r="F38" s="12" t="s">
        <v>112</v>
      </c>
      <c r="G38" s="6" t="s">
        <v>20</v>
      </c>
      <c r="H38" s="10">
        <v>44164</v>
      </c>
      <c r="I38" s="6">
        <v>200</v>
      </c>
      <c r="J38" s="12">
        <v>17589562791</v>
      </c>
      <c r="K38" s="6" t="str">
        <f t="shared" si="5"/>
        <v>175****2791</v>
      </c>
      <c r="L38" s="8" t="s">
        <v>21</v>
      </c>
    </row>
    <row r="39" customFormat="1" ht="20" customHeight="1" spans="1:12">
      <c r="A39" s="6">
        <v>35</v>
      </c>
      <c r="B39" s="8" t="s">
        <v>113</v>
      </c>
      <c r="C39" s="8" t="str">
        <f t="shared" si="3"/>
        <v>男</v>
      </c>
      <c r="D39" s="21" t="s">
        <v>114</v>
      </c>
      <c r="E39" s="6" t="str">
        <f t="shared" si="4"/>
        <v>410422******172818</v>
      </c>
      <c r="F39" s="12" t="s">
        <v>33</v>
      </c>
      <c r="G39" s="6" t="s">
        <v>20</v>
      </c>
      <c r="H39" s="10">
        <v>44164</v>
      </c>
      <c r="I39" s="6">
        <v>200</v>
      </c>
      <c r="J39" s="12">
        <v>13273753151</v>
      </c>
      <c r="K39" s="6" t="str">
        <f t="shared" si="5"/>
        <v>132****3151</v>
      </c>
      <c r="L39" s="8" t="s">
        <v>21</v>
      </c>
    </row>
    <row r="40" customFormat="1" ht="20" customHeight="1" spans="1:12">
      <c r="A40" s="6">
        <v>36</v>
      </c>
      <c r="B40" s="11" t="s">
        <v>115</v>
      </c>
      <c r="C40" s="8" t="str">
        <f t="shared" si="3"/>
        <v>女</v>
      </c>
      <c r="D40" s="21" t="s">
        <v>116</v>
      </c>
      <c r="E40" s="6" t="str">
        <f t="shared" si="4"/>
        <v>410422******262842</v>
      </c>
      <c r="F40" s="12" t="s">
        <v>36</v>
      </c>
      <c r="G40" s="6" t="s">
        <v>20</v>
      </c>
      <c r="H40" s="10">
        <v>44164</v>
      </c>
      <c r="I40" s="6">
        <v>200</v>
      </c>
      <c r="J40" s="12">
        <v>13783240813</v>
      </c>
      <c r="K40" s="6" t="str">
        <f t="shared" si="5"/>
        <v>137****0813</v>
      </c>
      <c r="L40" s="8" t="s">
        <v>21</v>
      </c>
    </row>
    <row r="41" customFormat="1" ht="18" customHeight="1" spans="1:12">
      <c r="A41" s="6" t="s">
        <v>117</v>
      </c>
      <c r="B41" s="14" t="s">
        <v>118</v>
      </c>
      <c r="C41" s="14"/>
      <c r="D41" s="14"/>
      <c r="E41" s="14"/>
      <c r="F41" s="14"/>
      <c r="G41" s="14"/>
      <c r="H41" s="15"/>
      <c r="I41" s="6">
        <f>SUM(I5:I40)</f>
        <v>7200</v>
      </c>
      <c r="J41" s="6"/>
      <c r="K41" s="14" t="s">
        <v>119</v>
      </c>
      <c r="L41" s="14" t="s">
        <v>120</v>
      </c>
    </row>
    <row r="42" s="1" customFormat="1" ht="18" customHeight="1" spans="1:12">
      <c r="A42" s="1" t="s">
        <v>121</v>
      </c>
      <c r="B42" s="16"/>
      <c r="L42" s="16"/>
    </row>
    <row r="43" s="1" customFormat="1" ht="18" customHeight="1" spans="1:12">
      <c r="A43" s="1" t="s">
        <v>122</v>
      </c>
      <c r="B43" s="16"/>
      <c r="L43" s="16"/>
    </row>
    <row r="44" s="1" customFormat="1" ht="18" customHeight="1" spans="1:12">
      <c r="A44" s="1" t="s">
        <v>123</v>
      </c>
      <c r="B44" s="16"/>
      <c r="L44" s="16"/>
    </row>
    <row r="45" s="1" customFormat="1" ht="18" customHeight="1" spans="1:12">
      <c r="A45" s="1" t="s">
        <v>124</v>
      </c>
      <c r="B45" s="16"/>
      <c r="L45" s="16"/>
    </row>
  </sheetData>
  <mergeCells count="9">
    <mergeCell ref="A1:L1"/>
    <mergeCell ref="I2:L2"/>
    <mergeCell ref="B3:G3"/>
    <mergeCell ref="I3:L3"/>
    <mergeCell ref="B41:G41"/>
    <mergeCell ref="A42:L42"/>
    <mergeCell ref="A43:L43"/>
    <mergeCell ref="A44:L44"/>
    <mergeCell ref="A45:L45"/>
  </mergeCells>
  <pageMargins left="0.590277777777778" right="0.590277777777778" top="1.14166666666667" bottom="0.472222222222222" header="0.747916666666667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千村堂-刘乐乐</cp:lastModifiedBy>
  <dcterms:created xsi:type="dcterms:W3CDTF">2020-10-27T06:11:00Z</dcterms:created>
  <dcterms:modified xsi:type="dcterms:W3CDTF">2020-12-24T02:35:54Z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