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s>
  <definedNames>
    <definedName name="_xlnm._FilterDatabase" localSheetId="0" hidden="1">Sheet1!$A$1:$N$46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<sst xmlns="http://schemas.openxmlformats.org/spreadsheetml/2006/main" count="438" uniqueCount="258">
  <si>
    <t>叶县2024年调整巩固拓展脱贫攻坚成果和乡村振兴项目库统计表</t>
  </si>
  <si>
    <t>序号</t>
  </si>
  <si>
    <t>项目名称</t>
  </si>
  <si>
    <t>项目类型</t>
  </si>
  <si>
    <t>建设性质</t>
  </si>
  <si>
    <t>实施地点</t>
  </si>
  <si>
    <t>项目总建设内容</t>
  </si>
  <si>
    <t>项目总资金概算（万元）</t>
  </si>
  <si>
    <t>财政批复资金（万元）</t>
  </si>
  <si>
    <t>资金来源</t>
  </si>
  <si>
    <t>预期绩效目标</t>
  </si>
  <si>
    <t>联农带农机制</t>
  </si>
  <si>
    <t>实施期限</t>
  </si>
  <si>
    <t>责任单位</t>
  </si>
  <si>
    <t>备注</t>
  </si>
  <si>
    <t>一、乡村建设项目</t>
  </si>
  <si>
    <t>叶县2023年乡村振兴基础设施建设项目</t>
  </si>
  <si>
    <t>村内道路</t>
  </si>
  <si>
    <t>新建</t>
  </si>
  <si>
    <t>叶邑镇北水城村、万渡口村、宋寨村、安庄村；辛店镇郭岗、西徐庄、赵沟、东白庄；夏李乡十二里村、曹王村、小河郭村、小集村；任店镇寺西、新营村、月庄、胡庄；廉村镇王丰贞、汪庄、前崔村、王店村、二郎庙村、韩桥村、甘刘村、王三寨；龙泉乡西慕庄村、全集村、小河王村、齐庄村；仙台镇贾庄村、王老君村、西寨村、孟王村、东董庄村；昆阳街道三里湾、聂楼村、大王庄村、堰口村、沟王村、李寨村；九龙街道大南、韩奉村、杨庄；田庄乡尤潦、牛庄村、后李村、康台村、柏树李村、西孙庄村、张申庄村；马庄乡张庄；田庄乡大张村；龚店镇汝坟店村、台刘村、司赵村；邓李乡泥车村、邓李新村；水寨乡东盆王村
、东屈庄；盐都街道郑庄村、余庄村；常村镇艾小庄村、孤山村、和平岭村、南马庄村、赵岭村、李家庄村、金沟村、金龙嘴、大娄庄村、小庄村；保安镇暴沟村等共计71个行政村。</t>
  </si>
  <si>
    <t>主要建设内容为：一是道路工程，计划建设总面积为382853.9平方米。其中，一是混凝土道路面积287419.40平方米；二是沥青路面道路面积95434.50平方米。二是桥涵工程，计划建设桥涵1座，长4米，宽5米。三是排水管网工程，计划建设钢筋混凝土排水管815米，检查井12处。该项目中沥青混凝土厚度为5公分至7公分，混凝土采用C25商品混凝土，厚度为15公分至18公分不等。</t>
  </si>
  <si>
    <t>财政资金</t>
  </si>
  <si>
    <t>该项目实施后，可有效解决群众出行难问题，惠及群众80132人。</t>
  </si>
  <si>
    <t>该项目实施后，有利于解决群众出行难问题，惠及脱贫群众10212人。</t>
  </si>
  <si>
    <t>2023.08.30—2024.09.25</t>
  </si>
  <si>
    <t>县乡村振兴局</t>
  </si>
  <si>
    <t>叶县2023年任店镇基础设施建设项目</t>
  </si>
  <si>
    <t>任店镇任一村、任二村、前营村</t>
  </si>
  <si>
    <t>计划建设内容为：一是村内南北主干道中拆除原混凝土路基重新铺筑后加铺沥青路面共计6383平方米；利用原混凝土路基拉毛加铺沥青路面共计9866平方米；次干道南北主路拆除原混凝土路基重新铺筑后加铺沥青路面共计3736平方米；二是村内次干道三条东西向支路铺筑沥青路面，其中需拆除原混凝土路基重筑共计1041平方米，原混凝土路面拉毛加铺沥青路面共计443平方米；沿街商户门前拆除重建硬化混凝土路面共计1130平方米；村内主干道新建砖砌排水渠共计1031米；主道路北端与舟鲁路交叉口路段新建排水混凝土路边沟，双侧共计400米；村内主干道设沥青地标线共计5932米；三是次干道原有砖砌排水渠拆除共计1214米(均深1米，宽0.7米）；铺设DN400双臂波纹排水管长1244米（含过路管）；收水口雨水井共计61个（间距20米）；拆除原彩砖人行道共计2280平方米；新修人行道混凝土垫层共计2280平方米；人行道上预留混凝土池缘共155个；设人行道混凝土道路封边石共计1150米。</t>
  </si>
  <si>
    <t>该项目实施后，可有效解决群众出行难问题，惠及群众3799人。</t>
  </si>
  <si>
    <t>该项目实施后，有利于解决群众出行难问题，惠及脱贫群众51人。</t>
  </si>
  <si>
    <t>2024.09.10—2024.11.30</t>
  </si>
  <si>
    <t>任店镇政府
县乡村振兴局</t>
  </si>
  <si>
    <t>叶县2024年乡村振兴基础设施建设项目</t>
  </si>
  <si>
    <t>全县18个乡镇</t>
  </si>
  <si>
    <t>叶县2024年乡村振兴基础设施建设项目（一期），共涉及全县9个乡镇11个行政村，分别为：任店镇（月庄村、后营村）、辛店镇（常派庄村）、仙台镇（柳树王村）、洪庄杨镇（河北高村）、田庄乡（康台村、前党村）、水寨乡（夸子营村）、盐都街道（孙湾村）、邓李乡（马湾村）、常村镇（李家庄村），建设内容主要为：村内主次干道及排前道路硬化、旧混凝土路面病害挖补、窄路面加宽、旧混凝土路面加铺沥青面层、路基防护、道路排水、交通工程（施划标线、安装护栏及减速丘）等，路面类型为水泥混凝土、沥青混凝土，里程共计48.974km。</t>
  </si>
  <si>
    <t>叶县2024年国有林场防火道路项目</t>
  </si>
  <si>
    <t>国有叶县林场南林区</t>
  </si>
  <si>
    <t>修建2条总长1200米，宽3.5米，厚18厘米的混凝土道路。其中三岔口至1号公路段850米、白石沟段350米。</t>
  </si>
  <si>
    <t>项目实施后，为林场南林区防火提供了安全保障，有效预防18000亩森林火灾的发生，缩短出行时间，为交通提供便利。</t>
  </si>
  <si>
    <t>项目实施后，可解决1个林场出行、生产、防火难的问题。</t>
  </si>
  <si>
    <t>2024.08.30—2024.10.30</t>
  </si>
  <si>
    <t>国有贫困林场</t>
  </si>
  <si>
    <t>叶县2024年少数民族村基础设施建设项目</t>
  </si>
  <si>
    <t>常村镇和平岭村、夏李乡先庄村、油坊头村、保安镇花山吴村</t>
  </si>
  <si>
    <t>计划建设：一是常村镇和平岭村混凝土道路C25厚0.18米：长114米，宽4米。长27米，宽2米。长69米，宽2.5米。长95米，宽3米。长710米，宽3.5米。长544米，宽3.5米。长8米，宽0.5米（共8条）；
二是夏李乡彦岭村混凝土道路C25厚0.18米：长1312米，宽3米。长135米，宽3米；三是夏李乡油坊头村混凝土道路C25厚0.18米：长103米，宽3米。长25米，宽3米。长110米，宽3米。长113米，宽3米。长95米，宽3米。长110米，宽3米。长90米，宽3米。长110米，宽3米。长153米，宽4米；四是保安镇花山吴村混凝土道路C25厚0.18米：长117米，宽3.5米。长1143米，宽4米。长580米，宽3.5米。</t>
  </si>
  <si>
    <t>该项目实施后，可有效解决群众出行难问题，惠及群众6230人。</t>
  </si>
  <si>
    <t>该项目实施后，有利于解决群众出行难问题，惠及脱贫群众1183人。</t>
  </si>
  <si>
    <t>县民宗局</t>
  </si>
  <si>
    <t>常村镇和平岭村、夏李乡彦岭村、油坊头村、花山吴村</t>
  </si>
  <si>
    <t>计划建设：一是常村镇和平岭村混凝土道路C25厚0.18米：长114米，宽4米。长27米，宽2米。长69米，宽2.5米。长95米，宽3米。长710米，宽3.5米。长544米，宽3.5米。长8米，宽0.5米（共8条）；二是夏李乡彦岭村混凝土道路C25厚0.18米：长1312米，宽3米。长135米，宽3米；三是夏李乡油坊头村混凝土道路C25厚0.18米：长103米，宽3米。长25米，宽3米。长110米，宽3米。长113米，宽3米。长95米，宽3米。长110米，宽3米。长90米，宽3米。长110米，宽3米。长153米，宽4米；四是保安镇花山吴村混凝土道路C25厚0.18米：长117米，宽3.5米。长1143米，宽4米。长580米，宽3.5米。</t>
  </si>
  <si>
    <t>该项目实施后，可有效解决群众出行难问题，惠及群众5832人。</t>
  </si>
  <si>
    <t>该项目实施后，有利于解决群众出行难问题，惠及脱贫群众1523人。</t>
  </si>
  <si>
    <t>叶县2024年田庄乡田庄村道路提升建设项目</t>
  </si>
  <si>
    <t>田庄乡田庄村</t>
  </si>
  <si>
    <t>田庄村计划修建水泥混凝土道路总长3685米，总面积14771.75平方米。其中，一是长253米，宽2米；二是长668米，宽3米；三是长88米，宽3.5米；四是长728.5米，宽4米；五是长1971.5米，宽4.5米；六是主路十字口129平方米，喇叭口39平方米。</t>
  </si>
  <si>
    <t>该项目实施后，可有效解决群众出行难问题，惠及群众694人。</t>
  </si>
  <si>
    <t>该项目实施后，有利于解决群众出行难问题，惠及脱贫群众65人。</t>
  </si>
  <si>
    <t>田庄乡人民政府</t>
  </si>
  <si>
    <t>二、产业发展类项目</t>
  </si>
  <si>
    <t>叶县2024年小麦中后期病虫害统防统治项目</t>
  </si>
  <si>
    <t>种植业</t>
  </si>
  <si>
    <t>全县主要农业乡镇</t>
  </si>
  <si>
    <t>计划对全县主要农业乡镇的约50万亩小麦，进行病虫害统防统治。针对小麦中后期对产量影响较大的重大病虫害，统一购买高效杀菌剂（主要防控小麦条锈病、赤霉病）、杀虫剂（主要防治小麦蚜虫）、社会化服务，对项目实施区进行统防统治。并通过宣传发动，组织带动广大农户进行病虫害防治，指导农户及时科学防治，提升小麦产量，保障夏粮丰收。</t>
  </si>
  <si>
    <t>该项目实施后，将有效阻止小麦中后期以条锈病、赤霉病、蚜虫为主的各种病虫害的发生发展，为我县粮食生产提供安全保障，为夏粮丰收保驾护航。同时提高了小麦的品质，增加了农民的效益。</t>
  </si>
  <si>
    <t>该项目实施后，可惠及脱贫群众25687人。</t>
  </si>
  <si>
    <t>2024.02.01-2024.05.30</t>
  </si>
  <si>
    <t>县农业农村局</t>
  </si>
  <si>
    <t>叶县2024年富硒小麦标准化种植示范项目</t>
  </si>
  <si>
    <t>计划在田庄，仙台，常村，龙泉，龚店等乡镇实施10万亩富硒小麦建设，喷施三遍富硒喷施宝，使小麦硒含量达到富硒作物标准。</t>
  </si>
  <si>
    <t>该项目实施后，可提升标准化示范区内小麦富硒含量，在确保小麦增长丰收的基础之上，进一步增加小麦种植效益，惠及群众240274</t>
  </si>
  <si>
    <t>该项目实施后，可惠及脱贫群众10342人。</t>
  </si>
  <si>
    <t>叶县2024年市派第一书记工作开展帮扶经费</t>
  </si>
  <si>
    <t>帮扶经费</t>
  </si>
  <si>
    <t>涉及全县11个重点乡镇38个行政村</t>
  </si>
  <si>
    <t>计划对全县市派驻村第一书记共计38人，开展实施驻村帮扶工作专项工作经费，每人每年2万元，共计76万元。</t>
  </si>
  <si>
    <t>项目实施后，助推发展村集体经济，惠及群众46244人。</t>
  </si>
  <si>
    <t>项目实施后，助推发展村集体经济惠及脱贫群众5981人。</t>
  </si>
  <si>
    <t>2024.01.01-2024.12.31</t>
  </si>
  <si>
    <t>县组织部
县乡村振兴局</t>
  </si>
  <si>
    <t>叶县2024年新型农村集体经济项目</t>
  </si>
  <si>
    <t>产业发展</t>
  </si>
  <si>
    <t>计划对全县18个乡镇19个行政村，实施新型农村集体经济项目，主要用于村集体经济产业发展，每村50万元。</t>
  </si>
  <si>
    <t>项目实施后，一是产权归项目村集体所有，按照财政投入资金年综合收益8%作为村集体经济收入；二是项目实施后可有效引导项目地及周边行政村通过种、养殖结构调整，增加土地种植效益，拓宽增收渠道；三是项目实施后预计可带动项目地及周边行政村群众就近务工100人，其中脱贫户及监测户54人，惠及群众23122人。</t>
  </si>
  <si>
    <t>项目实施后，在发展壮大村集体经济的同时，可引导鼓励群众通过种植结构调整、畜牧养殖、就近务工等形式拓宽群众增收渠道，惠及脱贫群众2991人。</t>
  </si>
  <si>
    <t>2024.09.01-2024.11.25</t>
  </si>
  <si>
    <t>县组织部</t>
  </si>
  <si>
    <t>叶县2023年金创富硒小麦产业园项目（四期）</t>
  </si>
  <si>
    <t>马庄乡习楼村</t>
  </si>
  <si>
    <t>计划建设：热力蒸汽管网约2000米,规划建设红线外给水干管240米,规划建设特色农产品集采展示中心，位于现有建筑质检交易中心展示大厅内。</t>
  </si>
  <si>
    <t>该项目实施后，一是产权归全县123个脱贫村所有，按照财政投入资金年综合收益8%作为全县123个脱贫村村集体经济收入；二是可引导鼓励县内脱贫群众通过调整种植结构增大土地种植效益；三是预计可累计带动周边务工群众100人，其中脱贫户及监测户62人，惠及群众165739人。</t>
  </si>
  <si>
    <t>该项目实施后，能有效引导脱贫群众通过种植结构调整、配套相关产业链条等形式可惠及全县123个脱贫村，脱贫群众50987人。</t>
  </si>
  <si>
    <t>2024.08.30—2024.11.30</t>
  </si>
  <si>
    <t>县发改委
县粮食物资储备局
发投公司</t>
  </si>
  <si>
    <t>叶县2024年小额贷款贴息项目</t>
  </si>
  <si>
    <t>小额贷款贴息</t>
  </si>
  <si>
    <t>对全县脱贫人口小额贷款进行贴息。</t>
  </si>
  <si>
    <t>为全县脱贫人口小额贷款进行贴息，鼓励群众发展产业拓展增收渠道。惠及群众10866人。</t>
  </si>
  <si>
    <t>该项目实施后，可鼓励群众，通过产业发展，拓展增收渠道。可惠及脱贫群众3622户，10866人。</t>
  </si>
  <si>
    <t>县金融服务中心</t>
  </si>
  <si>
    <t>叶县2024年现代农业产业园建设项目（A区）</t>
  </si>
  <si>
    <t>特色种植</t>
  </si>
  <si>
    <t>任店镇寺西村</t>
  </si>
  <si>
    <t>计划建设内容：一是建设1栋生产智能化玻璃温室，种植生产面积27000平方米；二是建设B区展示智能化玻璃温室8415平方米、C区育苗玻璃温室12096平方米、D区种植智能化玻璃温室29700平方米、E区日光温室9360平方米。</t>
  </si>
  <si>
    <t>财政+自筹资金</t>
  </si>
  <si>
    <t>项目实施后，财政投入部分年综合收益8%，作为村集体经济收益，财政投入资金建设内容，产权归乡镇所有。同时，还能有效引导群众通过就近务工、种植结构调整、配套相关产业链条等形式，拓宽增收渠道，惠及群众16683人。</t>
  </si>
  <si>
    <t>该项目实施后，可惠及任店镇36个行政村，脱贫群众783人。</t>
  </si>
  <si>
    <t>县农业农村局
发投公司</t>
  </si>
  <si>
    <t>叶县2024年秸秆综合利用-食用菌基料场建设项目</t>
  </si>
  <si>
    <t>种植加工</t>
  </si>
  <si>
    <t>龙泉乡草厂村</t>
  </si>
  <si>
    <t>计划建设内容为：一是新建联动发酵槽9条，总建筑面积4500平方米。其中，每条规格长55.5米，宽9米，高9米，以及配套建设相关配套设施；二是计划为其配套的土地费用，以及33条发酵隧道，总容积27324立方米，其中，每条一次发酵隧道长46米、宽4米、高4.5米。</t>
  </si>
  <si>
    <t>项目实施后，财政投入部分年综合收益8%，作为村集体经济收益，财政投入资金建设内容，产权归乡镇所有。同时，还能有效引导群众通过就近务工、种植结构调整、配套相关产业链条等形式，拓宽增收渠道，惠及群众27872人。</t>
  </si>
  <si>
    <t>该项目实施后，可惠及龙泉乡、叶邑镇等78个行政村，脱贫群众10823人。</t>
  </si>
  <si>
    <t>叶县2023年仙台镇烟叶种植及配套建设项目</t>
  </si>
  <si>
    <t>产业配套</t>
  </si>
  <si>
    <t>仙台镇崔王村</t>
  </si>
  <si>
    <t>计划建设：空气能网箱烟炕42座，配套网箱42座，装烟台一座，400KVA变压器4座，烟库一座，编烟棚一座。</t>
  </si>
  <si>
    <t>该项目实施后，不仅可发展壮大村集体经济，保证村集体经济收益。项目资产产权归村集体经济所有。同时，可引导鼓励附近群众通过烟叶种植等发展，拓宽增收渠道，惠及群众1690人。</t>
  </si>
  <si>
    <t>项目实施后，可有效引导项目地周边群众通过多元化种植、养殖，调整产业结构发展，拓宽增收渠道，惠及脱贫群众65人。</t>
  </si>
  <si>
    <t>仙台镇人民政府</t>
  </si>
  <si>
    <t>叶县2023年洪庄杨镇联村共建牛肉精深加工与研学观光项目</t>
  </si>
  <si>
    <t>食品加工</t>
  </si>
  <si>
    <t>洪庄杨镇白庄村</t>
  </si>
  <si>
    <t>计划建设：一是财政资金建设内容：新建厂房一栋，总建筑面积8324.8平方米，包括土建工程、装饰装修工程、给排水工程、消防工程、电气工程等；二是自筹资金建设内容：购置牛肉精深加工设备29类（台、套）等。</t>
  </si>
  <si>
    <t>该项目实施后，
不仅可发展壮大村集体经济，保证村集体经济收益。项目资产产权归村集体经济所有。同时，可引导鼓励附近群众通过畜牧养殖等发展，拓宽增收渠道，惠及群众4141人。</t>
  </si>
  <si>
    <t>项目实施后，可有效引导项目地周边群众通过多元化种植、养殖，调整产业结构发展，拓宽增收渠道，惠及脱贫群众52人。</t>
  </si>
  <si>
    <t>洪庄杨镇人民政府</t>
  </si>
  <si>
    <t>叶县2023年龚店镇十里铺村羊肚菌种植产业园项目</t>
  </si>
  <si>
    <t>龚店镇十里铺村</t>
  </si>
  <si>
    <t>计划建设内容：一是财政资金计划新建生产用房1座，建筑面积2100平方米；二是自筹资金计划新建1030.12平方米羊肚菌加工厂房1座及相关生产加工配套设备。</t>
  </si>
  <si>
    <t>该项目实施后，财政投入年综合收益8%，作为村集体经济收益，项目产权归村集体经济所有。同时，该项目能有效引导群众通过就近务工、种植结构调整、对接配套相关产业链条等方式，拓宽增收渠道，惠及群众1700人。</t>
  </si>
  <si>
    <t>该项目实施后，在发展壮大村集体经济的同时，还能有效引导群众通过就近务工、种植结构调整、配套相关产业链条等形式，拓宽增收渠道，惠及脱贫群众38人。</t>
  </si>
  <si>
    <t>龚店镇人民政府</t>
  </si>
  <si>
    <t>叶县2024年洪庄杨镇联村共建烟叶炕房项目</t>
  </si>
  <si>
    <t>烟叶种植</t>
  </si>
  <si>
    <t>洪庄杨洪西村、麦刘村、裴昌庙村、洛北村</t>
  </si>
  <si>
    <t>洪庄杨镇新建钢结构烟棚分拣棚面积共855.64平方米，新建钢结构烟叶炕房48座，建筑面积共计1537.44平方米，具体如下：一是洪庄杨洪西村，新建钢结构烟叶分拣棚193.54平方米(长21.6米，宽8.96米，高5.2米）；分拣棚下方地面做150mm厚C20混凝土地面，面积187.11平方米；新建钢结构烟叶炕房14座，总建筑面积448.42平方米，（其中每座装烟室长8.2米，宽2.9米，高3.55米；加热室长1.9米，宽1.4米，高3.55米；单座建筑面积为32.03平方米）；新增1台400KVA杆上变压器；二是洪庄杨麦刘村，新建钢结构烟叶分拣棚171.00平方米（长34.2米，宽5.0米，高5.2米）；分拣棚下方地面做150mm厚C20混凝土地面，面积141.93平方米；新建钢结构烟叶炕房10座，总建筑面积为320.30平方米，（其中每座装烟室长8.2米，宽2.9米，高3.55米；加热室长1.9米，宽1.4米，高3.55米，单座建筑面积为32.03平方米）；新增1台400KVA杆上变压器；三是洪庄杨裴昌庙村，新建钢结构烟叶分拣棚171.00平方米（长34.2米，宽5.0米，高5.2米）；分拣棚下方地面做150mm厚C20混凝土地面，面积141.93平方米；新建钢结构烟叶炕房10座，总建筑面积为320.30平方米，（其中每座装烟室长8.2米，宽2.9米，高3.55米；加热室长1.9米，宽1.4米，高3.55米；单座建筑面积为32.03平方米）；新增1台400KVA杆上变压器；四是洪庄杨洛北村，新建钢结构烟叶分拣棚320.1平方米（长48.5米，宽6.6米，高5.2米）；分拣棚下方地面做150mm厚C20混凝土地面，面积273.65平方米；新建钢结构烟叶炕房14座，总建筑面积为448.42平方米，（其中每座装烟室长8.2米，宽2.9米，高3.55米；加热室长1.9米，宽1.4米，高3.55米；单座建筑面积为32.03平方米）；新增1台400KVA杆上变压器。</t>
  </si>
  <si>
    <t>项目实施后，不仅可发展壮大村集体经济，同时，通过带动群众就近务工，调整种植结构，拓宽增收渠道，惠及群众4696人。</t>
  </si>
  <si>
    <t>项目实施后，可使村集体经济每年收益分红48万，务工吸纳困难群众18人。</t>
  </si>
  <si>
    <t>叶县2024年保安镇烟叶种植产业配套库房项目</t>
  </si>
  <si>
    <t>保安镇大辛庄村、一村、三村、冯庵、牛庵村、古城村、夏园村</t>
  </si>
  <si>
    <t>保安镇共新建烟叶库房7座，总面积3200平方米。具体如下：一是保安镇大辛庄村，新建库房1座，建筑面积500.00平方米（长25.00米，宽20.00米，高5.45米）；二是保安镇一村，新建库房1座，建筑面积500平方米（长25.00米，宽20.00米，高5.45米）；三是保安镇三村，新建库房1座，建筑面积500平方米（长25.00米，宽20.00米，高5.45米）；四是保安镇牛庵村，新建库房1座，建筑面积500.00平方米（长40.00米，宽12.50米，高5.45米）；五是保安镇前古城村，新建库房1座，建筑面积400.00平方米（长25.00米，宽16.00米，高5.45米）；六是保安镇冯庵村，新建库房1座，建筑面积400.00平方米（长40.00米，宽10.00米，高5.45米）；七是保安镇夏园村，新建库房1座，建筑面积400.00平方米（长25.00米，宽16.00米，高5.45米）。</t>
  </si>
  <si>
    <t>进一步提升我镇烟叶种植配套能力，引导群众通过调整种植结构，拓宽增收渠道，发展带动村集体经济。</t>
  </si>
  <si>
    <t>增加村集体收入，带动周边群众务工，增加收入。</t>
  </si>
  <si>
    <t>保安镇人民政府</t>
  </si>
  <si>
    <t>叶县2024年保安镇烟叶种植配套育苗基地及挑拣棚项目</t>
  </si>
  <si>
    <t>保安镇大辛庄村、一村、三村、冯庵、牛庵村、古城村、二村</t>
  </si>
  <si>
    <t>保安镇新建钢结构烟棚挑拣棚面积共2203.66平方米。具体如下：一是保安镇大辛庄村：新建钢结构烟叶挑拣棚（长30.4米，宽21.6米，高5.2米），面积656.64平方米；二是保安镇一村：新建钢结构烟叶挑拣棚（总长38.15米，总宽24.3米），拣烟棚面积511.55平方米；三是保安镇三村：新建钢结构烟叶挑拣棚2座（第1座长30.6米，宽5.3米；第2座长30.6米，宽6.6米），挑拣棚总面积364.14平方米；四是保安镇牛庵村：新建钢结构烟叶挑拣棚（总长51.35米，总宽13.3米），拣烟棚面积423.35平方米；五是保安镇前古城村：新建钢结构烟叶挑拣棚（长22.75米，宽10.9米），拣烟棚面积247.98平方米；六是保安镇二村育苗大棚：育苗大棚26座，每座长40.5米*宽8米，每座面积324平方米，总面积8424平方米，围网长度518.92米，配套水电道路及活动板房等配套设施。</t>
  </si>
  <si>
    <t>叶县2024年保安镇文寨、李吴庄打井项目</t>
  </si>
  <si>
    <t>保安镇文寨村、李吴庄村</t>
  </si>
  <si>
    <t>保安镇文寨、李吴庄共打井10眼,具体如下：一是文寨共5眼井，机井深度分别为80m、90、100m、100m、110m，机井类型为土井，水泵型号为200QJ15-108/9.2；二是李吴庄共5眼井，机井深度分别为220m、320m、320m、320m、320m；机井类型为岩石井，水泵型号为200QJ10-290/22。</t>
  </si>
  <si>
    <t>叶县2024年保安镇菜屯村村集体经济农家乐项目</t>
  </si>
  <si>
    <t>休闲旅游</t>
  </si>
  <si>
    <t>保安镇菜屯村</t>
  </si>
  <si>
    <t>计划建设：一、财政资金建设内容:1、民宿15间，包含住宿餐饮以及全部配套设施；二、自筹资金建设内容:2、观光休闲慢跑步道总长650米，宽4米及配套设施；3、垂钓区包含坑塘护坡钓台设置等；4、水、电等基础配套设施。</t>
  </si>
  <si>
    <t>叶县2024年龙泉镇烟叶生产及烘干配套设施项目</t>
  </si>
  <si>
    <t>龙泉乡胡营村</t>
  </si>
  <si>
    <t>龙泉镇共新建钢结构烟棚分拣场地623.33平方米，新建钢结构烟叶炕房38座建筑面积为1217.14平方米，具体内容如下：一是龙泉乡雷岗村，新建钢结构烟叶炕房20座，总建筑面积为640.6平方米；新建钢结构烟叶分拣棚（长34.2米，宽8.96米），面积306.43平方米；分拣棚下做150mm厚C20混凝土地面，面积261.03平方米。（其中每座装烟室长8.2米，宽2.9米，高3.55米；加热室长1.9米，宽1.4米，高3.55米；单座建筑面积为32.03平方米）；新增1台500KVA杆上变压器；二是龙泉乡半截楼村，新建钢结构烟叶炕房14座，总建筑面积为448.42平方米；新建钢结构烟叶分拣棚（长27.5米，宽8.96米），面积246.40平方米；分拣棚下做150mm厚C20混凝土地面，面积211.75平方米。（其中每座装烟室长8.2米，宽2.9米，高3.55米；加热室长1.9米，宽1.4米，高3.55米；单座建筑面积为32.03平方米）；新增1台400KVA杆上变压器；三是龙泉乡碾张村，新建钢结构烟叶炕房4座，总建筑面积为128.12平方米；新建钢结构烟叶分拣棚（长14.1米，宽5.0米），面积70.50平方米；分拣棚下做150mm厚C20混凝土地面，面积58.52平方米。（其中每座装烟室长8.2米，宽2.9米，高3.55米；加热室长1.9米，宽1.4米，高3.55米；单座建筑面积为32.03平方米）；新增1台200KVA杆上变压器。</t>
  </si>
  <si>
    <t>龙泉镇人民政府</t>
  </si>
  <si>
    <t>叶县2024年龙泉镇果蔬食品加工项目（一期）</t>
  </si>
  <si>
    <t>特色加工</t>
  </si>
  <si>
    <t>龙泉乡龙泉村</t>
  </si>
  <si>
    <t>计划建设：一期建设内容：财政资金（1000万元）：新建重钢结构主体厂房一座，建筑面积约4630平方米，主要建设西侧粗加工车间（长98米，宽35米，高8.5米）及冷库库房1座（长30米，宽40米）；自筹资金（1400万元)：速冻生产线1条及其配套，净水系统1套及其配套，围墙1000米、及大门，厂区硬化6300平方米。</t>
  </si>
  <si>
    <t>叶县2024年马庄乡李庄村加工肉类速冻产品建设项目</t>
  </si>
  <si>
    <t>加工物流</t>
  </si>
  <si>
    <t>马庄乡李庄村</t>
  </si>
  <si>
    <t>计划建设：一是财政资金建设内容：厂房一栋建筑面积2000㎡，8座冷库，建筑面积700 ㎡，速冻隧道长10米。 二是自筹资金建设内容：配套用房500平方米，中央空调、锅炉一套/2 吨规格、杀菌锅、变压器、穿串机、沉淀池、净化车间等配套设施。</t>
  </si>
  <si>
    <t>该项目建成投产后，可实现年产值3000万元，年增利润约 1000万元，年增税收约70万元。通过安排就业和救助，可以带动本村及周边25户困难群众增收，增加村级集体经济收入，惠及群众1982人。</t>
  </si>
  <si>
    <t>项目建成投产后，通过安排就业和救助，预计可以带动马庄乡25 户困难群众增收，220名群众就近就业，吸引外出务工人员 2000余人返乡就业，缓解就业与再就业压力。并帮助18户48人脱贫户和8户13人困难群众增加收入。</t>
  </si>
  <si>
    <t>马庄乡人民政府</t>
  </si>
  <si>
    <t>叶县2024年辛店镇桐树庄村农副产品加工项目</t>
  </si>
  <si>
    <t>特色农产品加工</t>
  </si>
  <si>
    <t>辛店镇桐树庄村</t>
  </si>
  <si>
    <t>计划建设：1，投资用于农副产品加工（粮、油、山野菜）等车间设备建设，其中包括农副产品加工车间，规模适宜的仓储设施，农副产品展示中心，直播间等配套建设。</t>
  </si>
  <si>
    <t>项目实施后将带动当地农产品加工业和养殖业的发展，同时可带动周边群众就近务工，拓宽增收渠道，惠及群众，可为村集体带来收入20万/年。</t>
  </si>
  <si>
    <t>项目实施后，可带动20—30人参与到农副产品加工来，预计每人增加收入5000/年。</t>
  </si>
  <si>
    <t>辛店镇人民政府</t>
  </si>
  <si>
    <t>叶县2024年田庄乡宋庄村温室大棚项目</t>
  </si>
  <si>
    <t>田庄乡宋庄村</t>
  </si>
  <si>
    <t>新建温室大棚21座及其配套设施，（其中5座温室大棚长65米，宽20米，高6.5米；8座温室大棚长75米，宽20米，高6.5米；3座温室大棚长115米，宽20米，高6.5米。5座温室大棚长120米，宽20米，高6.5米。）</t>
  </si>
  <si>
    <t>该项目实施后，财政投入部分年综合收益8%，作为村集体经济收益，财政投入资金建设内容，产权归村集体经济所有。同时，还能有效引导群众通过就近务工、种植结构调整、配套相关产业链条等形式，拓宽增收渠道，惠及群众1780人。</t>
  </si>
  <si>
    <t>该项目实施后，能有效引导群众通过就近务工、种植结构调整、配套相关产业链条等形式，拓宽增收渠道，惠及脱贫群众43人.</t>
  </si>
  <si>
    <t>叶县2024年邓李乡孙寨村蛋鸡养殖建设项目（二期）</t>
  </si>
  <si>
    <t>畜牧养殖</t>
  </si>
  <si>
    <t>邓李乡孙寨村</t>
  </si>
  <si>
    <t>财政投资：新建鸡舍6栋，每栋长100米，宽15.8米，高4米；饲料库1栋，长30米，宽20米，高5米；蛋库1栋，长50米，宽20米，高5米；原料库1栋长50米，宽15米，高5米；配套相关围墙、地坪设施等。企业自筹：购置自动化养殖设备6套（每栋鸡舍1套），220型高温好氧发酵罐4套，100T地磅1台，配套相关水、电、发电机等。</t>
  </si>
  <si>
    <t>该项目实施后，财政投入年综合收益8%，作为村集体经济收益，项目产权归村集体经济所有。同时，该项目能有效引导群众通过就近务工、对接配套相关产业链条等方式，拓宽增收渠道，惠及群众65000人。</t>
  </si>
  <si>
    <t>该项目实施后，在发展壮大村集体经济的同时，还能有效引导群众通过就近务工、配套相关产业链条等形式，拓宽增收渠道，惠及脱贫群众78人。</t>
  </si>
  <si>
    <t>邓李乡人民政府</t>
  </si>
  <si>
    <t>叶县2024年邓李乡万亩林果基地保鲜库配套设施建设项目</t>
  </si>
  <si>
    <t>仓储冷链</t>
  </si>
  <si>
    <t>邓李乡马湾村</t>
  </si>
  <si>
    <t>购置物品巧固架460个，规格为长1.32米，宽1.25米，高1.45米。其中，财政资金计划建设230个，规格为长1.32米，宽1.25米，高1.45米。</t>
  </si>
  <si>
    <t>该项目实施后，财政投入年综合收益8%，作为村集体经济收益，项目产权归村集体经济所有。同时，该项目能有效引导群众通过就近务工、对接配套相关产业链条等方式，拓宽增收渠道，惠及群众1210人。</t>
  </si>
  <si>
    <t>该项目实施后，在发展壮大村集体经济的同时，还能有效引导群众通过就近务工、配套相关产业链条等形式，拓宽增收渠道，惠及脱贫群众59人。</t>
  </si>
  <si>
    <t>叶县2024年邓李乡万亩林果基地保护地种植示范项目</t>
  </si>
  <si>
    <t>邓李乡泥车村</t>
  </si>
  <si>
    <t>新建长135米，宽480米，高2—3米葡萄避雨棚1座。其中，财政资金计划建设新建长135米，宽240米，高2—3米葡萄避雨棚1座。</t>
  </si>
  <si>
    <t>该项目实施后，财政投入年综合收益8%，作为村集体经济收益，项目产权归村集体经济所有。同时，该项目能有效引导群众通过就近务工、对接配套相关产业链条等方式，拓宽增收渠道，惠及群众753人。</t>
  </si>
  <si>
    <t>该项目实施后，在发展壮大村集体经济的同时，还能有效引导群众通过就近务工、配套相关产业链条等形式，拓宽增收渠道，惠及脱贫群众41人。</t>
  </si>
  <si>
    <t>叶县2024年任店镇烟叶生产及新型炕房配套设施项目</t>
  </si>
  <si>
    <t>任店镇任四村</t>
  </si>
  <si>
    <t>计划建设：一是新建炕房26间及其相关配套设施；二是新建钢结构分拣棚1座，长22米，宽50米，高（7.4米或6.5米）；三是安装800箱式变压器2台及其相关配套设施；四是硬化道路8000平方米。</t>
  </si>
  <si>
    <t>任店镇人民政府</t>
  </si>
  <si>
    <t>叶县2024年任店镇月庄村蔬菜大棚建设项目</t>
  </si>
  <si>
    <t>特色植业</t>
  </si>
  <si>
    <t>任店镇月庄村</t>
  </si>
  <si>
    <t>新建蔬菜大棚长60米，宽8米，共计70座及配套灌溉设备。</t>
  </si>
  <si>
    <t>该项目实施后，财政投入部分年综合收益8%，作为村集体经济收益，财政投入资金建设内容，产权归村集体经济所有。同时，还能有效引导群众通过就近务工、种植结构调整、配套相关产业链条等形式，拓宽增收渠道，惠及群众1079人。</t>
  </si>
  <si>
    <t>该项目实施后，能有效引导群众通过就近务工、种植结构调整、配套相关产业链条等形式，拓宽增收渠道，惠及脱贫群众15人.</t>
  </si>
  <si>
    <t>叶县2024年辛店镇东白庄村村集体经济蔬菜种植大棚建设项目</t>
  </si>
  <si>
    <t>辛店镇东白庄村</t>
  </si>
  <si>
    <t>建设内容：一是新建轻钢结构连栋温室蔬菜大棚2座，每座长112米，宽60米，高4.2米及其相关配套设施；二是新建机井一眼，井深100米，配套购置20T无塔供水设备、DN75控制阀门等相关配套设施；三是新建冷库一座，面积30立方米。</t>
  </si>
  <si>
    <t>该项目实施后，财政投入部分年综合收益8%，作为村集体经济收益，财政投入资金建设内容，产权归村集体经济所有。同时，还能有效引导群众通过就近务工、种植结构调整、配套相关产业链条等形式，拓宽增收渠道，惠及群众2150人。</t>
  </si>
  <si>
    <t>该项目实施后，能有效引导群众通过就近务工、种植结构调整、配套相关产业链条等形式，拓宽增收渠道，惠及脱贫群众658人.</t>
  </si>
  <si>
    <t>三、其他类项目</t>
  </si>
  <si>
    <t>叶县2023年下半年“雨露计划”短期技能</t>
  </si>
  <si>
    <t>雨露计划</t>
  </si>
  <si>
    <t>涉及全县18个乡镇（街道）542个有脱贫人口的行政村</t>
  </si>
  <si>
    <t>预计补助脱贫劳动力250名。</t>
  </si>
  <si>
    <t>为全县18个乡镇250名脱贫群众实施教育补助助学工程。</t>
  </si>
  <si>
    <t>为全县18个乡镇250名脱贫群众实施短期技能补贴工程。</t>
  </si>
  <si>
    <t>2023.09.01-2024.01.31</t>
  </si>
  <si>
    <t>叶县2023年秋季“雨露计划”职业教育</t>
  </si>
  <si>
    <t>预计补助脱贫学生1500名。</t>
  </si>
  <si>
    <t>为全县18个乡镇1500名脱贫户学生实施教育补助助学工程。</t>
  </si>
  <si>
    <t>2023.12.01-2024.02.28</t>
  </si>
  <si>
    <t>叶县2024年上半年“雨露计划”短期技能</t>
  </si>
  <si>
    <t>预计补助脱贫劳动力600名。</t>
  </si>
  <si>
    <t>为全县18个乡镇600名脱贫群众实施短期技能补贴工程。</t>
  </si>
  <si>
    <t>2024.03.01-2024.07.31</t>
  </si>
  <si>
    <t>叶县2024年春季“雨露计划”职业教育</t>
  </si>
  <si>
    <t>2024.06.01-2024.08.31</t>
  </si>
  <si>
    <t>叶县2024年生态护林员公益岗位</t>
  </si>
  <si>
    <t>公益岗位</t>
  </si>
  <si>
    <t>涉及保安镇、辛店镇、夏李乡、常村镇的山区村</t>
  </si>
  <si>
    <t>脱贫享受政策户和监测对象（风险消除户除外），在省外、省内县外，县内乡外务工人员，实施交通费补助及务工奖补政策，每户不高于3000元。</t>
  </si>
  <si>
    <t>该项目实施后，在保证生态护林的同时，吸纳225名脱贫群众务工，每年每户增加收入6000元。</t>
  </si>
  <si>
    <t>2023.11.01-2024.04.30</t>
  </si>
  <si>
    <t>县林业局</t>
  </si>
  <si>
    <t>叶县2024年交通道路“管养员”公益性岗位项目</t>
  </si>
  <si>
    <t>涉及全县18个乡镇（街道）</t>
  </si>
  <si>
    <t>计划在18个乡镇（街道）选聘农村管理员4000人，每人每月补助350元，用于村庄卫生保洁和人居环境监督管理。</t>
  </si>
  <si>
    <t>项目实施后，可以为全县18个乡镇（街道）290个行政村，每个村配备一名非全日制交通扶贫道路“管养员”公益性岗位，负责辖区内的道路养护管理工作，每人每月发放工资300元。</t>
  </si>
  <si>
    <t>该项目实施后，可有效带动全县建档立卡脱贫群众290人实现稳定增收。</t>
  </si>
  <si>
    <t>2024.01.01--2024.12.31</t>
  </si>
  <si>
    <t>县交通运输局</t>
  </si>
  <si>
    <t>叶县2024年脱贫人口（监测对象）外出务工“一补一奖”项目</t>
  </si>
  <si>
    <t>务工奖补</t>
  </si>
  <si>
    <t>计划在南部4个山区共开发225名生态护林员，参与森林防火宣传、巡山扑火、计划烧除、设置隔离带、查看火情、病虫害防治等工作。工作时限为6个月，每人每月1000元。</t>
  </si>
  <si>
    <t>项目实施后，可为全县脱贫享受政策户及监测对象提供交通补助和务工奖励，缓解其经济压力，提高就业积极性。</t>
  </si>
  <si>
    <t>项目实施后，可为全县脱贫享受政策户及监测对象提供交通补助和务工奖励，提高困难群众就业积极性。</t>
  </si>
  <si>
    <t>叶县2024年农村管理员项目</t>
  </si>
  <si>
    <t>公益性岗位</t>
  </si>
  <si>
    <t>计划在全县18个乡镇（街道）设置道路管养员，用于吸纳有劳动能力的脱贫群众负责村内道路管理及养护，保证道路项目长期运营发挥效益。共开发290名，每人月补助300元。</t>
  </si>
  <si>
    <t>该项目实施后，在改善提升村内群众人居环境的同时，增加4000户脱贫群众收入，每年每户增加收入4200元。</t>
  </si>
  <si>
    <t>该项目实施后，在改善提升村内群众人居环境的同时，解决4000名脱贫群众务工难问题，每年每户增加收入4200元。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</si>
</sst>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name val="宋体"/>
      <charset val="134"/>
    </font>
    <font>
      <sz val="10"/>
      <name val="宋体"/>
      <charset val="134"/>
    </font>
    <font>
      <sz val="16"/>
      <name val="宋体"/>
      <charset val="134"/>
    </font>
    <font>
      <sz val="11"/>
      <name val="宋体"/>
      <charset val="134"/>
      <scheme val="minor"/>
    </font>
    <font>
      <sz val="26"/>
      <name val="方正小标宋简体"/>
      <charset val="134"/>
    </font>
    <font>
      <sz val="10"/>
      <name val="方正小标宋简体"/>
      <charset val="134"/>
    </font>
    <font>
      <b/>
      <sz val="12"/>
      <name val="宋体"/>
      <charset val="134"/>
    </font>
    <font>
      <sz val="12"/>
      <name val="黑体"/>
      <charset val="134"/>
    </font>
    <font>
      <sz val="10"/>
      <name val="黑体"/>
      <charset val="134"/>
    </font>
    <font>
      <b/>
      <sz val="12"/>
      <name val="黑体"/>
      <charset val="134"/>
    </font>
    <font>
      <b/>
      <sz val="14"/>
      <name val="宋体"/>
      <charset val="134"/>
    </font>
    <font>
      <b/>
      <sz val="11"/>
      <name val="宋体"/>
      <charset val="134"/>
    </font>
    <font>
      <sz val="11"/>
      <name val="宋体"/>
      <charset val="134"/>
    </font>
    <font>
      <sz val="10"/>
      <name val="宋体"/>
      <charset val="134"/>
      <scheme val="minor"/>
    </font>
    <font>
      <b/>
      <sz val="14"/>
      <name val="黑体"/>
      <charset val="134"/>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7"/>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1" fillId="0" borderId="0"/>
    <xf numFmtId="0" fontId="36" fillId="33"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2" fillId="0" borderId="1" xfId="49"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好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8"/>
  <sheetViews>
    <sheetView tabSelected="1" zoomScale="55" zoomScaleNormal="55" workbookViewId="0">
      <pane ySplit="2" topLeftCell="A3" activePane="bottomLeft" state="frozen"/>
      <selection/>
      <selection pane="bottomLeft" activeCell="J4" sqref="J4"/>
    </sheetView>
  </sheetViews>
  <sheetFormatPr defaultColWidth="9" defaultRowHeight="20.4"/>
  <cols>
    <col min="1" max="1" width="7.40740740740741" style="1" customWidth="1"/>
    <col min="2" max="2" width="23.0185185185185" style="4" customWidth="1"/>
    <col min="3" max="3" width="10.8796296296296" style="5" customWidth="1"/>
    <col min="4" max="4" width="13.1666666666667" style="5" customWidth="1"/>
    <col min="5" max="5" width="12.537037037037" style="4" customWidth="1"/>
    <col min="6" max="6" width="67.462962962963" style="6" customWidth="1"/>
    <col min="7" max="7" width="19.8333333333333" style="5" customWidth="1"/>
    <col min="8" max="9" width="12.3796296296296" style="5" customWidth="1"/>
    <col min="10" max="10" width="25.8703703703704" style="4" customWidth="1"/>
    <col min="11" max="11" width="28.2407407407407" style="4" customWidth="1"/>
    <col min="12" max="12" width="17.4537037037037" style="5" customWidth="1"/>
    <col min="13" max="13" width="15.7037037037037" style="5" customWidth="1"/>
    <col min="14" max="14" width="13.8055555555556" style="5" customWidth="1"/>
    <col min="15" max="16360" width="9" style="1"/>
    <col min="16361" max="16384" width="9" style="7"/>
  </cols>
  <sheetData>
    <row r="1" s="1" customFormat="1" ht="73" customHeight="1" spans="1:14">
      <c r="A1" s="8" t="s">
        <v>0</v>
      </c>
      <c r="B1" s="8"/>
      <c r="C1" s="8"/>
      <c r="D1" s="8"/>
      <c r="E1" s="8"/>
      <c r="F1" s="9"/>
      <c r="G1" s="8"/>
      <c r="H1" s="8"/>
      <c r="I1" s="8"/>
      <c r="J1" s="8"/>
      <c r="K1" s="8"/>
      <c r="L1" s="8"/>
      <c r="M1" s="8"/>
      <c r="N1" s="8"/>
    </row>
    <row r="2" s="2" customFormat="1" ht="54" customHeight="1" spans="1:14">
      <c r="A2" s="10" t="s">
        <v>1</v>
      </c>
      <c r="B2" s="10" t="s">
        <v>2</v>
      </c>
      <c r="C2" s="10" t="s">
        <v>3</v>
      </c>
      <c r="D2" s="10" t="s">
        <v>4</v>
      </c>
      <c r="E2" s="10" t="s">
        <v>5</v>
      </c>
      <c r="F2" s="10" t="s">
        <v>6</v>
      </c>
      <c r="G2" s="10" t="s">
        <v>7</v>
      </c>
      <c r="H2" s="10" t="s">
        <v>8</v>
      </c>
      <c r="I2" s="10" t="s">
        <v>9</v>
      </c>
      <c r="J2" s="10" t="s">
        <v>10</v>
      </c>
      <c r="K2" s="10" t="s">
        <v>11</v>
      </c>
      <c r="L2" s="10" t="s">
        <v>12</v>
      </c>
      <c r="M2" s="10" t="s">
        <v>13</v>
      </c>
      <c r="N2" s="10" t="s">
        <v>14</v>
      </c>
    </row>
    <row r="3" s="2" customFormat="1" ht="50" customHeight="1" spans="1:14">
      <c r="A3" s="11"/>
      <c r="B3" s="11"/>
      <c r="C3" s="11"/>
      <c r="D3" s="11"/>
      <c r="E3" s="11"/>
      <c r="F3" s="12"/>
      <c r="G3" s="13">
        <f>G4+G12+G40</f>
        <v>65482.46</v>
      </c>
      <c r="H3" s="10">
        <f>SUM(H4,H12,H40)</f>
        <v>27998.46</v>
      </c>
      <c r="I3" s="10"/>
      <c r="J3" s="11"/>
      <c r="K3" s="11"/>
      <c r="L3" s="11"/>
      <c r="M3" s="11"/>
      <c r="N3" s="11"/>
    </row>
    <row r="4" s="2" customFormat="1" ht="41" customHeight="1" spans="1:14">
      <c r="A4" s="14" t="s">
        <v>15</v>
      </c>
      <c r="B4" s="15"/>
      <c r="C4" s="11"/>
      <c r="D4" s="11"/>
      <c r="E4" s="11"/>
      <c r="F4" s="12"/>
      <c r="G4" s="13">
        <f>SUM(G5:G11)</f>
        <v>7978.06</v>
      </c>
      <c r="H4" s="16">
        <f>SUM(H5:H11)</f>
        <v>7978.06</v>
      </c>
      <c r="I4" s="16"/>
      <c r="J4" s="11"/>
      <c r="K4" s="11"/>
      <c r="L4" s="11"/>
      <c r="M4" s="11"/>
      <c r="N4" s="11"/>
    </row>
    <row r="5" s="2" customFormat="1" ht="86" customHeight="1" spans="1:14">
      <c r="A5" s="17">
        <v>1</v>
      </c>
      <c r="B5" s="17" t="s">
        <v>16</v>
      </c>
      <c r="C5" s="17" t="s">
        <v>17</v>
      </c>
      <c r="D5" s="17" t="s">
        <v>18</v>
      </c>
      <c r="E5" s="17" t="s">
        <v>19</v>
      </c>
      <c r="F5" s="17" t="s">
        <v>20</v>
      </c>
      <c r="G5" s="17">
        <v>1419.78</v>
      </c>
      <c r="H5" s="17">
        <v>1419.78</v>
      </c>
      <c r="I5" s="17" t="s">
        <v>21</v>
      </c>
      <c r="J5" s="17" t="s">
        <v>22</v>
      </c>
      <c r="K5" s="17" t="s">
        <v>23</v>
      </c>
      <c r="L5" s="17" t="s">
        <v>24</v>
      </c>
      <c r="M5" s="17" t="s">
        <v>25</v>
      </c>
      <c r="N5" s="17"/>
    </row>
    <row r="6" s="2" customFormat="1" ht="160" customHeight="1" spans="1:14">
      <c r="A6" s="17">
        <v>2</v>
      </c>
      <c r="B6" s="17" t="s">
        <v>26</v>
      </c>
      <c r="C6" s="17" t="s">
        <v>17</v>
      </c>
      <c r="D6" s="17" t="s">
        <v>18</v>
      </c>
      <c r="E6" s="17" t="s">
        <v>27</v>
      </c>
      <c r="F6" s="17" t="s">
        <v>28</v>
      </c>
      <c r="G6" s="17">
        <v>628.52</v>
      </c>
      <c r="H6" s="17">
        <v>628.52</v>
      </c>
      <c r="I6" s="17" t="s">
        <v>21</v>
      </c>
      <c r="J6" s="17" t="s">
        <v>29</v>
      </c>
      <c r="K6" s="17" t="s">
        <v>30</v>
      </c>
      <c r="L6" s="17" t="s">
        <v>31</v>
      </c>
      <c r="M6" s="17" t="s">
        <v>32</v>
      </c>
      <c r="N6" s="17"/>
    </row>
    <row r="7" s="2" customFormat="1" ht="102" customHeight="1" spans="1:14">
      <c r="A7" s="17">
        <v>3</v>
      </c>
      <c r="B7" s="17" t="s">
        <v>33</v>
      </c>
      <c r="C7" s="17" t="s">
        <v>17</v>
      </c>
      <c r="D7" s="17" t="s">
        <v>18</v>
      </c>
      <c r="E7" s="17" t="s">
        <v>34</v>
      </c>
      <c r="F7" s="17" t="s">
        <v>35</v>
      </c>
      <c r="G7" s="18">
        <v>5000</v>
      </c>
      <c r="H7" s="17">
        <v>5000</v>
      </c>
      <c r="I7" s="17" t="s">
        <v>21</v>
      </c>
      <c r="J7" s="17" t="s">
        <v>22</v>
      </c>
      <c r="K7" s="17" t="s">
        <v>23</v>
      </c>
      <c r="L7" s="17" t="s">
        <v>31</v>
      </c>
      <c r="M7" s="17" t="s">
        <v>25</v>
      </c>
      <c r="N7" s="17"/>
    </row>
    <row r="8" s="2" customFormat="1" ht="66" customHeight="1" spans="1:14">
      <c r="A8" s="17">
        <v>4</v>
      </c>
      <c r="B8" s="17" t="s">
        <v>36</v>
      </c>
      <c r="C8" s="17" t="s">
        <v>17</v>
      </c>
      <c r="D8" s="17" t="s">
        <v>18</v>
      </c>
      <c r="E8" s="17" t="s">
        <v>37</v>
      </c>
      <c r="F8" s="17" t="s">
        <v>38</v>
      </c>
      <c r="G8" s="18">
        <v>100</v>
      </c>
      <c r="H8" s="17">
        <v>100</v>
      </c>
      <c r="I8" s="17" t="s">
        <v>21</v>
      </c>
      <c r="J8" s="17" t="s">
        <v>39</v>
      </c>
      <c r="K8" s="17" t="s">
        <v>40</v>
      </c>
      <c r="L8" s="17" t="s">
        <v>41</v>
      </c>
      <c r="M8" s="17" t="s">
        <v>42</v>
      </c>
      <c r="N8" s="17"/>
    </row>
    <row r="9" s="2" customFormat="1" ht="123" customHeight="1" spans="1:14">
      <c r="A9" s="17">
        <v>5</v>
      </c>
      <c r="B9" s="17" t="s">
        <v>43</v>
      </c>
      <c r="C9" s="17" t="s">
        <v>17</v>
      </c>
      <c r="D9" s="17" t="s">
        <v>18</v>
      </c>
      <c r="E9" s="17" t="s">
        <v>44</v>
      </c>
      <c r="F9" s="17" t="s">
        <v>45</v>
      </c>
      <c r="G9" s="17">
        <v>315</v>
      </c>
      <c r="H9" s="17">
        <v>315</v>
      </c>
      <c r="I9" s="17" t="s">
        <v>21</v>
      </c>
      <c r="J9" s="17" t="s">
        <v>46</v>
      </c>
      <c r="K9" s="17" t="s">
        <v>47</v>
      </c>
      <c r="L9" s="17" t="s">
        <v>41</v>
      </c>
      <c r="M9" s="17" t="s">
        <v>48</v>
      </c>
      <c r="N9" s="17"/>
    </row>
    <row r="10" s="2" customFormat="1" ht="123" customHeight="1" spans="1:14">
      <c r="A10" s="17">
        <v>6</v>
      </c>
      <c r="B10" s="17" t="s">
        <v>43</v>
      </c>
      <c r="C10" s="17" t="s">
        <v>17</v>
      </c>
      <c r="D10" s="17" t="s">
        <v>18</v>
      </c>
      <c r="E10" s="17" t="s">
        <v>49</v>
      </c>
      <c r="F10" s="19" t="s">
        <v>50</v>
      </c>
      <c r="G10" s="17">
        <v>315</v>
      </c>
      <c r="H10" s="17">
        <v>315</v>
      </c>
      <c r="I10" s="17" t="s">
        <v>21</v>
      </c>
      <c r="J10" s="17" t="s">
        <v>51</v>
      </c>
      <c r="K10" s="17" t="s">
        <v>52</v>
      </c>
      <c r="L10" s="17" t="s">
        <v>41</v>
      </c>
      <c r="M10" s="17" t="s">
        <v>48</v>
      </c>
      <c r="N10" s="17"/>
    </row>
    <row r="11" s="2" customFormat="1" ht="70" customHeight="1" spans="1:14">
      <c r="A11" s="17">
        <v>7</v>
      </c>
      <c r="B11" s="17" t="s">
        <v>53</v>
      </c>
      <c r="C11" s="17" t="s">
        <v>17</v>
      </c>
      <c r="D11" s="17" t="s">
        <v>18</v>
      </c>
      <c r="E11" s="17" t="s">
        <v>54</v>
      </c>
      <c r="F11" s="17" t="s">
        <v>55</v>
      </c>
      <c r="G11" s="17">
        <v>199.76</v>
      </c>
      <c r="H11" s="17">
        <v>199.76</v>
      </c>
      <c r="I11" s="17" t="s">
        <v>21</v>
      </c>
      <c r="J11" s="17" t="s">
        <v>56</v>
      </c>
      <c r="K11" s="17" t="s">
        <v>57</v>
      </c>
      <c r="L11" s="17" t="s">
        <v>41</v>
      </c>
      <c r="M11" s="17" t="s">
        <v>58</v>
      </c>
      <c r="N11" s="17"/>
    </row>
    <row r="12" s="2" customFormat="1" ht="43" customHeight="1" spans="1:14">
      <c r="A12" s="14" t="s">
        <v>59</v>
      </c>
      <c r="B12" s="15"/>
      <c r="C12" s="10"/>
      <c r="D12" s="10"/>
      <c r="E12" s="10"/>
      <c r="F12" s="17"/>
      <c r="G12" s="10">
        <f>SUM(G13:G39)</f>
        <v>54165</v>
      </c>
      <c r="H12" s="10">
        <f>SUM(H13:H39)</f>
        <v>16681</v>
      </c>
      <c r="I12" s="10"/>
      <c r="J12" s="11"/>
      <c r="K12" s="11"/>
      <c r="L12" s="11"/>
      <c r="M12" s="11"/>
      <c r="N12" s="11"/>
    </row>
    <row r="13" s="2" customFormat="1" ht="96" customHeight="1" spans="1:14">
      <c r="A13" s="17">
        <v>8</v>
      </c>
      <c r="B13" s="17" t="s">
        <v>60</v>
      </c>
      <c r="C13" s="17" t="s">
        <v>61</v>
      </c>
      <c r="D13" s="17" t="s">
        <v>18</v>
      </c>
      <c r="E13" s="20" t="s">
        <v>62</v>
      </c>
      <c r="F13" s="17" t="s">
        <v>63</v>
      </c>
      <c r="G13" s="17">
        <v>700</v>
      </c>
      <c r="H13" s="17">
        <v>700</v>
      </c>
      <c r="I13" s="17" t="s">
        <v>21</v>
      </c>
      <c r="J13" s="17" t="s">
        <v>64</v>
      </c>
      <c r="K13" s="17" t="s">
        <v>65</v>
      </c>
      <c r="L13" s="17" t="s">
        <v>66</v>
      </c>
      <c r="M13" s="17" t="s">
        <v>67</v>
      </c>
      <c r="N13" s="11"/>
    </row>
    <row r="14" s="2" customFormat="1" ht="63" customHeight="1" spans="1:14">
      <c r="A14" s="17">
        <v>9</v>
      </c>
      <c r="B14" s="17" t="s">
        <v>68</v>
      </c>
      <c r="C14" s="17" t="s">
        <v>61</v>
      </c>
      <c r="D14" s="17" t="s">
        <v>18</v>
      </c>
      <c r="E14" s="20" t="s">
        <v>62</v>
      </c>
      <c r="F14" s="20" t="s">
        <v>69</v>
      </c>
      <c r="G14" s="17">
        <v>740</v>
      </c>
      <c r="H14" s="17">
        <v>740</v>
      </c>
      <c r="I14" s="17" t="s">
        <v>21</v>
      </c>
      <c r="J14" s="17" t="s">
        <v>70</v>
      </c>
      <c r="K14" s="17" t="s">
        <v>71</v>
      </c>
      <c r="L14" s="17" t="s">
        <v>66</v>
      </c>
      <c r="M14" s="17" t="s">
        <v>67</v>
      </c>
      <c r="N14" s="17"/>
    </row>
    <row r="15" s="2" customFormat="1" ht="43" customHeight="1" spans="1:14">
      <c r="A15" s="17">
        <v>10</v>
      </c>
      <c r="B15" s="17" t="s">
        <v>72</v>
      </c>
      <c r="C15" s="17" t="s">
        <v>73</v>
      </c>
      <c r="D15" s="17" t="s">
        <v>18</v>
      </c>
      <c r="E15" s="17" t="s">
        <v>74</v>
      </c>
      <c r="F15" s="20" t="s">
        <v>75</v>
      </c>
      <c r="G15" s="17">
        <v>76</v>
      </c>
      <c r="H15" s="17">
        <v>76</v>
      </c>
      <c r="I15" s="17" t="s">
        <v>21</v>
      </c>
      <c r="J15" s="17" t="s">
        <v>76</v>
      </c>
      <c r="K15" s="17" t="s">
        <v>77</v>
      </c>
      <c r="L15" s="17" t="s">
        <v>78</v>
      </c>
      <c r="M15" s="17" t="s">
        <v>79</v>
      </c>
      <c r="N15" s="17"/>
    </row>
    <row r="16" s="2" customFormat="1" ht="75" customHeight="1" spans="1:14">
      <c r="A16" s="17">
        <v>11</v>
      </c>
      <c r="B16" s="17" t="s">
        <v>80</v>
      </c>
      <c r="C16" s="17" t="s">
        <v>81</v>
      </c>
      <c r="D16" s="17" t="s">
        <v>18</v>
      </c>
      <c r="E16" s="17" t="s">
        <v>34</v>
      </c>
      <c r="F16" s="17" t="s">
        <v>82</v>
      </c>
      <c r="G16" s="17">
        <v>950</v>
      </c>
      <c r="H16" s="17">
        <v>950</v>
      </c>
      <c r="I16" s="17" t="s">
        <v>21</v>
      </c>
      <c r="J16" s="17" t="s">
        <v>83</v>
      </c>
      <c r="K16" s="17" t="s">
        <v>84</v>
      </c>
      <c r="L16" s="17" t="s">
        <v>85</v>
      </c>
      <c r="M16" s="17" t="s">
        <v>86</v>
      </c>
      <c r="N16" s="17"/>
    </row>
    <row r="17" s="2" customFormat="1" ht="43" customHeight="1" spans="1:14">
      <c r="A17" s="17">
        <v>12</v>
      </c>
      <c r="B17" s="17" t="s">
        <v>87</v>
      </c>
      <c r="C17" s="17" t="s">
        <v>81</v>
      </c>
      <c r="D17" s="17" t="s">
        <v>18</v>
      </c>
      <c r="E17" s="17" t="s">
        <v>88</v>
      </c>
      <c r="F17" s="17" t="s">
        <v>89</v>
      </c>
      <c r="G17" s="18">
        <v>500</v>
      </c>
      <c r="H17" s="17">
        <v>500</v>
      </c>
      <c r="I17" s="17" t="s">
        <v>21</v>
      </c>
      <c r="J17" s="21" t="s">
        <v>90</v>
      </c>
      <c r="K17" s="21" t="s">
        <v>91</v>
      </c>
      <c r="L17" s="17" t="s">
        <v>92</v>
      </c>
      <c r="M17" s="17" t="s">
        <v>93</v>
      </c>
      <c r="N17" s="17"/>
    </row>
    <row r="18" s="2" customFormat="1" ht="43" customHeight="1" spans="1:14">
      <c r="A18" s="17">
        <v>13</v>
      </c>
      <c r="B18" s="17" t="s">
        <v>94</v>
      </c>
      <c r="C18" s="21" t="s">
        <v>95</v>
      </c>
      <c r="D18" s="21" t="s">
        <v>18</v>
      </c>
      <c r="E18" s="17" t="s">
        <v>34</v>
      </c>
      <c r="F18" s="17" t="s">
        <v>96</v>
      </c>
      <c r="G18" s="17">
        <v>700</v>
      </c>
      <c r="H18" s="21">
        <v>700</v>
      </c>
      <c r="I18" s="17" t="s">
        <v>21</v>
      </c>
      <c r="J18" s="21" t="s">
        <v>97</v>
      </c>
      <c r="K18" s="21" t="s">
        <v>98</v>
      </c>
      <c r="L18" s="17" t="s">
        <v>78</v>
      </c>
      <c r="M18" s="17" t="s">
        <v>99</v>
      </c>
      <c r="N18" s="17"/>
    </row>
    <row r="19" s="3" customFormat="1" ht="43" customHeight="1" spans="1:14">
      <c r="A19" s="17">
        <v>14</v>
      </c>
      <c r="B19" s="17" t="s">
        <v>100</v>
      </c>
      <c r="C19" s="17" t="s">
        <v>101</v>
      </c>
      <c r="D19" s="21" t="s">
        <v>18</v>
      </c>
      <c r="E19" s="17" t="s">
        <v>102</v>
      </c>
      <c r="F19" s="17" t="s">
        <v>103</v>
      </c>
      <c r="G19" s="18">
        <v>12000</v>
      </c>
      <c r="H19" s="17">
        <v>3000</v>
      </c>
      <c r="I19" s="17" t="s">
        <v>104</v>
      </c>
      <c r="J19" s="21" t="s">
        <v>105</v>
      </c>
      <c r="K19" s="21" t="s">
        <v>106</v>
      </c>
      <c r="L19" s="17" t="s">
        <v>92</v>
      </c>
      <c r="M19" s="17" t="s">
        <v>107</v>
      </c>
      <c r="N19" s="17"/>
    </row>
    <row r="20" s="2" customFormat="1" ht="43" customHeight="1" spans="1:14">
      <c r="A20" s="17">
        <v>15</v>
      </c>
      <c r="B20" s="17" t="s">
        <v>108</v>
      </c>
      <c r="C20" s="17" t="s">
        <v>109</v>
      </c>
      <c r="D20" s="17" t="s">
        <v>18</v>
      </c>
      <c r="E20" s="17" t="s">
        <v>110</v>
      </c>
      <c r="F20" s="17" t="s">
        <v>111</v>
      </c>
      <c r="G20" s="18">
        <v>25000</v>
      </c>
      <c r="H20" s="17">
        <v>2000</v>
      </c>
      <c r="I20" s="17" t="s">
        <v>104</v>
      </c>
      <c r="J20" s="21" t="s">
        <v>112</v>
      </c>
      <c r="K20" s="21" t="s">
        <v>113</v>
      </c>
      <c r="L20" s="17" t="s">
        <v>92</v>
      </c>
      <c r="M20" s="17" t="s">
        <v>107</v>
      </c>
      <c r="N20" s="17"/>
    </row>
    <row r="21" s="2" customFormat="1" ht="43" customHeight="1" spans="1:14">
      <c r="A21" s="17">
        <v>16</v>
      </c>
      <c r="B21" s="17" t="s">
        <v>114</v>
      </c>
      <c r="C21" s="17" t="s">
        <v>115</v>
      </c>
      <c r="D21" s="17" t="s">
        <v>18</v>
      </c>
      <c r="E21" s="17" t="s">
        <v>116</v>
      </c>
      <c r="F21" s="17" t="s">
        <v>117</v>
      </c>
      <c r="G21" s="18">
        <v>625</v>
      </c>
      <c r="H21" s="17">
        <v>625</v>
      </c>
      <c r="I21" s="17" t="s">
        <v>21</v>
      </c>
      <c r="J21" s="17" t="s">
        <v>118</v>
      </c>
      <c r="K21" s="17" t="s">
        <v>119</v>
      </c>
      <c r="L21" s="17" t="s">
        <v>85</v>
      </c>
      <c r="M21" s="17" t="s">
        <v>120</v>
      </c>
      <c r="N21" s="17"/>
    </row>
    <row r="22" s="3" customFormat="1" ht="57" customHeight="1" spans="1:14">
      <c r="A22" s="17">
        <v>17</v>
      </c>
      <c r="B22" s="17" t="s">
        <v>121</v>
      </c>
      <c r="C22" s="17" t="s">
        <v>122</v>
      </c>
      <c r="D22" s="17" t="s">
        <v>18</v>
      </c>
      <c r="E22" s="17" t="s">
        <v>123</v>
      </c>
      <c r="F22" s="17" t="s">
        <v>124</v>
      </c>
      <c r="G22" s="18">
        <v>800</v>
      </c>
      <c r="H22" s="17">
        <v>400</v>
      </c>
      <c r="I22" s="17" t="s">
        <v>104</v>
      </c>
      <c r="J22" s="17" t="s">
        <v>125</v>
      </c>
      <c r="K22" s="17" t="s">
        <v>126</v>
      </c>
      <c r="L22" s="17" t="s">
        <v>92</v>
      </c>
      <c r="M22" s="17" t="s">
        <v>127</v>
      </c>
      <c r="N22" s="17"/>
    </row>
    <row r="23" s="3" customFormat="1" ht="61" customHeight="1" spans="1:14">
      <c r="A23" s="17">
        <v>18</v>
      </c>
      <c r="B23" s="17" t="s">
        <v>128</v>
      </c>
      <c r="C23" s="17" t="s">
        <v>101</v>
      </c>
      <c r="D23" s="17" t="s">
        <v>18</v>
      </c>
      <c r="E23" s="17" t="s">
        <v>129</v>
      </c>
      <c r="F23" s="17" t="s">
        <v>130</v>
      </c>
      <c r="G23" s="18">
        <v>800</v>
      </c>
      <c r="H23" s="17">
        <v>400</v>
      </c>
      <c r="I23" s="17" t="s">
        <v>104</v>
      </c>
      <c r="J23" s="17" t="s">
        <v>131</v>
      </c>
      <c r="K23" s="17" t="s">
        <v>132</v>
      </c>
      <c r="L23" s="17" t="s">
        <v>92</v>
      </c>
      <c r="M23" s="17" t="s">
        <v>133</v>
      </c>
      <c r="N23" s="17"/>
    </row>
    <row r="24" s="3" customFormat="1" ht="282" customHeight="1" spans="1:14">
      <c r="A24" s="17">
        <v>19</v>
      </c>
      <c r="B24" s="17" t="s">
        <v>134</v>
      </c>
      <c r="C24" s="17" t="s">
        <v>135</v>
      </c>
      <c r="D24" s="17" t="s">
        <v>18</v>
      </c>
      <c r="E24" s="17" t="s">
        <v>136</v>
      </c>
      <c r="F24" s="17" t="s">
        <v>137</v>
      </c>
      <c r="G24" s="18">
        <v>580</v>
      </c>
      <c r="H24" s="17">
        <v>580</v>
      </c>
      <c r="I24" s="17" t="s">
        <v>21</v>
      </c>
      <c r="J24" s="17" t="s">
        <v>138</v>
      </c>
      <c r="K24" s="17" t="s">
        <v>139</v>
      </c>
      <c r="L24" s="17" t="s">
        <v>41</v>
      </c>
      <c r="M24" s="17" t="s">
        <v>127</v>
      </c>
      <c r="N24" s="17"/>
    </row>
    <row r="25" s="3" customFormat="1" ht="61" customHeight="1" spans="1:14">
      <c r="A25" s="17">
        <v>20</v>
      </c>
      <c r="B25" s="17" t="s">
        <v>140</v>
      </c>
      <c r="C25" s="17" t="s">
        <v>135</v>
      </c>
      <c r="D25" s="17" t="s">
        <v>18</v>
      </c>
      <c r="E25" s="17" t="s">
        <v>141</v>
      </c>
      <c r="F25" s="17" t="s">
        <v>142</v>
      </c>
      <c r="G25" s="18">
        <v>376</v>
      </c>
      <c r="H25" s="17">
        <v>376</v>
      </c>
      <c r="I25" s="17" t="s">
        <v>21</v>
      </c>
      <c r="J25" s="17" t="s">
        <v>143</v>
      </c>
      <c r="K25" s="17" t="s">
        <v>144</v>
      </c>
      <c r="L25" s="17" t="s">
        <v>41</v>
      </c>
      <c r="M25" s="17" t="s">
        <v>145</v>
      </c>
      <c r="N25" s="17"/>
    </row>
    <row r="26" s="3" customFormat="1" ht="61" customHeight="1" spans="1:14">
      <c r="A26" s="17">
        <v>21</v>
      </c>
      <c r="B26" s="17" t="s">
        <v>146</v>
      </c>
      <c r="C26" s="17" t="s">
        <v>135</v>
      </c>
      <c r="D26" s="17" t="s">
        <v>18</v>
      </c>
      <c r="E26" s="17" t="s">
        <v>147</v>
      </c>
      <c r="F26" s="17" t="s">
        <v>148</v>
      </c>
      <c r="G26" s="18">
        <v>398</v>
      </c>
      <c r="H26" s="17">
        <v>398</v>
      </c>
      <c r="I26" s="17" t="s">
        <v>21</v>
      </c>
      <c r="J26" s="17" t="s">
        <v>143</v>
      </c>
      <c r="K26" s="17" t="s">
        <v>144</v>
      </c>
      <c r="L26" s="17" t="s">
        <v>41</v>
      </c>
      <c r="M26" s="17" t="s">
        <v>145</v>
      </c>
      <c r="N26" s="17"/>
    </row>
    <row r="27" s="3" customFormat="1" ht="61" customHeight="1" spans="1:14">
      <c r="A27" s="17">
        <v>22</v>
      </c>
      <c r="B27" s="17" t="s">
        <v>149</v>
      </c>
      <c r="C27" s="17" t="s">
        <v>135</v>
      </c>
      <c r="D27" s="17" t="s">
        <v>18</v>
      </c>
      <c r="E27" s="17" t="s">
        <v>150</v>
      </c>
      <c r="F27" s="17" t="s">
        <v>151</v>
      </c>
      <c r="G27" s="17">
        <v>176</v>
      </c>
      <c r="H27" s="17">
        <v>176</v>
      </c>
      <c r="I27" s="17" t="s">
        <v>21</v>
      </c>
      <c r="J27" s="17" t="s">
        <v>143</v>
      </c>
      <c r="K27" s="17" t="s">
        <v>144</v>
      </c>
      <c r="L27" s="17" t="s">
        <v>41</v>
      </c>
      <c r="M27" s="17" t="s">
        <v>145</v>
      </c>
      <c r="N27" s="17"/>
    </row>
    <row r="28" s="3" customFormat="1" ht="61" customHeight="1" spans="1:14">
      <c r="A28" s="17">
        <v>23</v>
      </c>
      <c r="B28" s="17" t="s">
        <v>152</v>
      </c>
      <c r="C28" s="17" t="s">
        <v>153</v>
      </c>
      <c r="D28" s="17" t="s">
        <v>18</v>
      </c>
      <c r="E28" s="17" t="s">
        <v>154</v>
      </c>
      <c r="F28" s="17" t="s">
        <v>155</v>
      </c>
      <c r="G28" s="17">
        <v>395</v>
      </c>
      <c r="H28" s="17">
        <v>197.5</v>
      </c>
      <c r="I28" s="17" t="s">
        <v>104</v>
      </c>
      <c r="J28" s="17" t="s">
        <v>143</v>
      </c>
      <c r="K28" s="17" t="s">
        <v>144</v>
      </c>
      <c r="L28" s="17" t="s">
        <v>41</v>
      </c>
      <c r="M28" s="17" t="s">
        <v>145</v>
      </c>
      <c r="N28" s="17"/>
    </row>
    <row r="29" s="3" customFormat="1" ht="213" customHeight="1" spans="1:14">
      <c r="A29" s="17">
        <v>24</v>
      </c>
      <c r="B29" s="17" t="s">
        <v>156</v>
      </c>
      <c r="C29" s="17" t="s">
        <v>135</v>
      </c>
      <c r="D29" s="17" t="s">
        <v>18</v>
      </c>
      <c r="E29" s="17" t="s">
        <v>157</v>
      </c>
      <c r="F29" s="17" t="s">
        <v>158</v>
      </c>
      <c r="G29" s="17">
        <v>376</v>
      </c>
      <c r="H29" s="17">
        <v>376</v>
      </c>
      <c r="I29" s="17" t="s">
        <v>21</v>
      </c>
      <c r="J29" s="17" t="s">
        <v>143</v>
      </c>
      <c r="K29" s="17" t="s">
        <v>144</v>
      </c>
      <c r="L29" s="17" t="s">
        <v>41</v>
      </c>
      <c r="M29" s="17" t="s">
        <v>159</v>
      </c>
      <c r="N29" s="17"/>
    </row>
    <row r="30" s="3" customFormat="1" ht="89" customHeight="1" spans="1:14">
      <c r="A30" s="17">
        <v>25</v>
      </c>
      <c r="B30" s="17" t="s">
        <v>160</v>
      </c>
      <c r="C30" s="17" t="s">
        <v>161</v>
      </c>
      <c r="D30" s="17" t="s">
        <v>18</v>
      </c>
      <c r="E30" s="17" t="s">
        <v>162</v>
      </c>
      <c r="F30" s="17" t="s">
        <v>163</v>
      </c>
      <c r="G30" s="17">
        <v>2400</v>
      </c>
      <c r="H30" s="17">
        <v>1000</v>
      </c>
      <c r="I30" s="17" t="s">
        <v>104</v>
      </c>
      <c r="J30" s="17" t="s">
        <v>143</v>
      </c>
      <c r="K30" s="17" t="s">
        <v>144</v>
      </c>
      <c r="L30" s="17" t="s">
        <v>92</v>
      </c>
      <c r="M30" s="17" t="s">
        <v>159</v>
      </c>
      <c r="N30" s="17"/>
    </row>
    <row r="31" s="3" customFormat="1" ht="61" customHeight="1" spans="1:14">
      <c r="A31" s="17">
        <v>26</v>
      </c>
      <c r="B31" s="17" t="s">
        <v>164</v>
      </c>
      <c r="C31" s="17" t="s">
        <v>165</v>
      </c>
      <c r="D31" s="17" t="s">
        <v>18</v>
      </c>
      <c r="E31" s="17" t="s">
        <v>166</v>
      </c>
      <c r="F31" s="17" t="s">
        <v>167</v>
      </c>
      <c r="G31" s="17">
        <v>1500</v>
      </c>
      <c r="H31" s="17">
        <v>750</v>
      </c>
      <c r="I31" s="17" t="s">
        <v>104</v>
      </c>
      <c r="J31" s="17" t="s">
        <v>168</v>
      </c>
      <c r="K31" s="17" t="s">
        <v>169</v>
      </c>
      <c r="L31" s="17" t="s">
        <v>92</v>
      </c>
      <c r="M31" s="17" t="s">
        <v>170</v>
      </c>
      <c r="N31" s="17"/>
    </row>
    <row r="32" s="3" customFormat="1" ht="61" customHeight="1" spans="1:14">
      <c r="A32" s="17">
        <v>27</v>
      </c>
      <c r="B32" s="17" t="s">
        <v>171</v>
      </c>
      <c r="C32" s="17" t="s">
        <v>172</v>
      </c>
      <c r="D32" s="17" t="s">
        <v>18</v>
      </c>
      <c r="E32" s="17" t="s">
        <v>173</v>
      </c>
      <c r="F32" s="17" t="s">
        <v>174</v>
      </c>
      <c r="G32" s="18">
        <v>800</v>
      </c>
      <c r="H32" s="17">
        <v>400</v>
      </c>
      <c r="I32" s="17" t="s">
        <v>104</v>
      </c>
      <c r="J32" s="17" t="s">
        <v>175</v>
      </c>
      <c r="K32" s="17" t="s">
        <v>176</v>
      </c>
      <c r="L32" s="17" t="s">
        <v>92</v>
      </c>
      <c r="M32" s="17" t="s">
        <v>177</v>
      </c>
      <c r="N32" s="17"/>
    </row>
    <row r="33" s="3" customFormat="1" ht="61" customHeight="1" spans="1:14">
      <c r="A33" s="17">
        <v>28</v>
      </c>
      <c r="B33" s="17" t="s">
        <v>178</v>
      </c>
      <c r="C33" s="17" t="s">
        <v>101</v>
      </c>
      <c r="D33" s="17" t="s">
        <v>18</v>
      </c>
      <c r="E33" s="17" t="s">
        <v>179</v>
      </c>
      <c r="F33" s="17" t="s">
        <v>180</v>
      </c>
      <c r="G33" s="18">
        <v>600</v>
      </c>
      <c r="H33" s="17">
        <v>300</v>
      </c>
      <c r="I33" s="17" t="s">
        <v>104</v>
      </c>
      <c r="J33" s="17" t="s">
        <v>181</v>
      </c>
      <c r="K33" s="17" t="s">
        <v>182</v>
      </c>
      <c r="L33" s="17" t="s">
        <v>41</v>
      </c>
      <c r="M33" s="17" t="s">
        <v>58</v>
      </c>
      <c r="N33" s="17"/>
    </row>
    <row r="34" s="3" customFormat="1" ht="71" customHeight="1" spans="1:14">
      <c r="A34" s="17">
        <v>29</v>
      </c>
      <c r="B34" s="17" t="s">
        <v>183</v>
      </c>
      <c r="C34" s="17" t="s">
        <v>184</v>
      </c>
      <c r="D34" s="17" t="s">
        <v>18</v>
      </c>
      <c r="E34" s="17" t="s">
        <v>185</v>
      </c>
      <c r="F34" s="17" t="s">
        <v>186</v>
      </c>
      <c r="G34" s="18">
        <v>2000</v>
      </c>
      <c r="H34" s="17">
        <v>1000</v>
      </c>
      <c r="I34" s="17" t="s">
        <v>104</v>
      </c>
      <c r="J34" s="17" t="s">
        <v>187</v>
      </c>
      <c r="K34" s="17" t="s">
        <v>188</v>
      </c>
      <c r="L34" s="17" t="s">
        <v>41</v>
      </c>
      <c r="M34" s="17" t="s">
        <v>189</v>
      </c>
      <c r="N34" s="17"/>
    </row>
    <row r="35" s="3" customFormat="1" ht="61" customHeight="1" spans="1:14">
      <c r="A35" s="17">
        <v>30</v>
      </c>
      <c r="B35" s="17" t="s">
        <v>190</v>
      </c>
      <c r="C35" s="17" t="s">
        <v>191</v>
      </c>
      <c r="D35" s="17" t="s">
        <v>18</v>
      </c>
      <c r="E35" s="17" t="s">
        <v>192</v>
      </c>
      <c r="F35" s="17" t="s">
        <v>193</v>
      </c>
      <c r="G35" s="18">
        <v>100</v>
      </c>
      <c r="H35" s="17">
        <v>50</v>
      </c>
      <c r="I35" s="17" t="s">
        <v>104</v>
      </c>
      <c r="J35" s="17" t="s">
        <v>194</v>
      </c>
      <c r="K35" s="17" t="s">
        <v>195</v>
      </c>
      <c r="L35" s="17" t="s">
        <v>41</v>
      </c>
      <c r="M35" s="17" t="s">
        <v>189</v>
      </c>
      <c r="N35" s="17"/>
    </row>
    <row r="36" s="3" customFormat="1" ht="61" customHeight="1" spans="1:14">
      <c r="A36" s="17">
        <v>31</v>
      </c>
      <c r="B36" s="17" t="s">
        <v>196</v>
      </c>
      <c r="C36" s="17" t="s">
        <v>61</v>
      </c>
      <c r="D36" s="17" t="s">
        <v>18</v>
      </c>
      <c r="E36" s="17" t="s">
        <v>197</v>
      </c>
      <c r="F36" s="17" t="s">
        <v>198</v>
      </c>
      <c r="G36" s="18">
        <v>398</v>
      </c>
      <c r="H36" s="17">
        <v>199</v>
      </c>
      <c r="I36" s="17" t="s">
        <v>104</v>
      </c>
      <c r="J36" s="17" t="s">
        <v>199</v>
      </c>
      <c r="K36" s="17" t="s">
        <v>200</v>
      </c>
      <c r="L36" s="17" t="s">
        <v>41</v>
      </c>
      <c r="M36" s="17" t="s">
        <v>189</v>
      </c>
      <c r="N36" s="17"/>
    </row>
    <row r="37" s="3" customFormat="1" ht="61" customHeight="1" spans="1:14">
      <c r="A37" s="17">
        <v>32</v>
      </c>
      <c r="B37" s="17" t="s">
        <v>201</v>
      </c>
      <c r="C37" s="17" t="s">
        <v>101</v>
      </c>
      <c r="D37" s="17" t="s">
        <v>18</v>
      </c>
      <c r="E37" s="17" t="s">
        <v>202</v>
      </c>
      <c r="F37" s="17" t="s">
        <v>203</v>
      </c>
      <c r="G37" s="18">
        <v>400</v>
      </c>
      <c r="H37" s="17">
        <v>400</v>
      </c>
      <c r="I37" s="17" t="s">
        <v>21</v>
      </c>
      <c r="J37" s="17" t="s">
        <v>143</v>
      </c>
      <c r="K37" s="17" t="s">
        <v>144</v>
      </c>
      <c r="L37" s="17" t="s">
        <v>41</v>
      </c>
      <c r="M37" s="17" t="s">
        <v>204</v>
      </c>
      <c r="N37" s="17"/>
    </row>
    <row r="38" s="3" customFormat="1" ht="61" customHeight="1" spans="1:14">
      <c r="A38" s="17">
        <v>33</v>
      </c>
      <c r="B38" s="17" t="s">
        <v>205</v>
      </c>
      <c r="C38" s="17" t="s">
        <v>206</v>
      </c>
      <c r="D38" s="17" t="s">
        <v>18</v>
      </c>
      <c r="E38" s="17" t="s">
        <v>207</v>
      </c>
      <c r="F38" s="17" t="s">
        <v>208</v>
      </c>
      <c r="G38" s="18">
        <v>395</v>
      </c>
      <c r="H38" s="17">
        <v>197.5</v>
      </c>
      <c r="I38" s="17" t="s">
        <v>104</v>
      </c>
      <c r="J38" s="17" t="s">
        <v>209</v>
      </c>
      <c r="K38" s="17" t="s">
        <v>210</v>
      </c>
      <c r="L38" s="17" t="s">
        <v>41</v>
      </c>
      <c r="M38" s="17" t="s">
        <v>204</v>
      </c>
      <c r="N38" s="17"/>
    </row>
    <row r="39" s="3" customFormat="1" ht="71" customHeight="1" spans="1:14">
      <c r="A39" s="17">
        <v>34</v>
      </c>
      <c r="B39" s="17" t="s">
        <v>211</v>
      </c>
      <c r="C39" s="17" t="s">
        <v>206</v>
      </c>
      <c r="D39" s="17" t="s">
        <v>18</v>
      </c>
      <c r="E39" s="17" t="s">
        <v>212</v>
      </c>
      <c r="F39" s="17" t="s">
        <v>213</v>
      </c>
      <c r="G39" s="18">
        <v>380</v>
      </c>
      <c r="H39" s="17">
        <v>190</v>
      </c>
      <c r="I39" s="17" t="s">
        <v>104</v>
      </c>
      <c r="J39" s="17" t="s">
        <v>214</v>
      </c>
      <c r="K39" s="17" t="s">
        <v>215</v>
      </c>
      <c r="L39" s="17" t="s">
        <v>41</v>
      </c>
      <c r="M39" s="17" t="s">
        <v>177</v>
      </c>
      <c r="N39" s="17"/>
    </row>
    <row r="40" ht="37" customHeight="1" spans="1:14">
      <c r="A40" s="22" t="s">
        <v>216</v>
      </c>
      <c r="B40" s="22"/>
      <c r="C40" s="23"/>
      <c r="D40" s="23"/>
      <c r="E40" s="24"/>
      <c r="F40" s="17"/>
      <c r="G40" s="22">
        <f>SUM(G41:G48)</f>
        <v>3339.4</v>
      </c>
      <c r="H40" s="22">
        <f>SUM(H41:H48)</f>
        <v>3339.4</v>
      </c>
      <c r="I40" s="22"/>
      <c r="J40" s="24"/>
      <c r="K40" s="24"/>
      <c r="L40" s="23"/>
      <c r="M40" s="23"/>
      <c r="N40" s="23"/>
    </row>
    <row r="41" s="1" customFormat="1" ht="82" customHeight="1" spans="1:14">
      <c r="A41" s="17">
        <v>35</v>
      </c>
      <c r="B41" s="25" t="s">
        <v>217</v>
      </c>
      <c r="C41" s="17" t="s">
        <v>218</v>
      </c>
      <c r="D41" s="17" t="s">
        <v>18</v>
      </c>
      <c r="E41" s="17" t="s">
        <v>219</v>
      </c>
      <c r="F41" s="17" t="s">
        <v>220</v>
      </c>
      <c r="G41" s="21">
        <v>50</v>
      </c>
      <c r="H41" s="21">
        <v>50</v>
      </c>
      <c r="I41" s="17" t="s">
        <v>21</v>
      </c>
      <c r="J41" s="21" t="s">
        <v>221</v>
      </c>
      <c r="K41" s="21" t="s">
        <v>222</v>
      </c>
      <c r="L41" s="27" t="s">
        <v>223</v>
      </c>
      <c r="M41" s="21" t="s">
        <v>25</v>
      </c>
      <c r="N41" s="28"/>
    </row>
    <row r="42" s="1" customFormat="1" ht="82" customHeight="1" spans="1:14">
      <c r="A42" s="17">
        <v>36</v>
      </c>
      <c r="B42" s="25" t="s">
        <v>224</v>
      </c>
      <c r="C42" s="17" t="s">
        <v>218</v>
      </c>
      <c r="D42" s="17" t="s">
        <v>18</v>
      </c>
      <c r="E42" s="17" t="s">
        <v>219</v>
      </c>
      <c r="F42" s="17" t="s">
        <v>225</v>
      </c>
      <c r="G42" s="21">
        <v>225</v>
      </c>
      <c r="H42" s="21">
        <v>225</v>
      </c>
      <c r="I42" s="17" t="s">
        <v>21</v>
      </c>
      <c r="J42" s="21" t="s">
        <v>226</v>
      </c>
      <c r="K42" s="21" t="s">
        <v>226</v>
      </c>
      <c r="L42" s="27" t="s">
        <v>227</v>
      </c>
      <c r="M42" s="21" t="s">
        <v>25</v>
      </c>
      <c r="N42" s="28"/>
    </row>
    <row r="43" s="1" customFormat="1" ht="82" customHeight="1" spans="1:14">
      <c r="A43" s="17">
        <v>37</v>
      </c>
      <c r="B43" s="25" t="s">
        <v>228</v>
      </c>
      <c r="C43" s="17" t="s">
        <v>218</v>
      </c>
      <c r="D43" s="17" t="s">
        <v>18</v>
      </c>
      <c r="E43" s="17" t="s">
        <v>219</v>
      </c>
      <c r="F43" s="17" t="s">
        <v>229</v>
      </c>
      <c r="G43" s="21">
        <v>120</v>
      </c>
      <c r="H43" s="21">
        <v>120</v>
      </c>
      <c r="I43" s="17" t="s">
        <v>21</v>
      </c>
      <c r="J43" s="21" t="s">
        <v>230</v>
      </c>
      <c r="K43" s="21" t="s">
        <v>230</v>
      </c>
      <c r="L43" s="27" t="s">
        <v>231</v>
      </c>
      <c r="M43" s="21" t="s">
        <v>25</v>
      </c>
      <c r="N43" s="28"/>
    </row>
    <row r="44" s="1" customFormat="1" ht="82" customHeight="1" spans="1:14">
      <c r="A44" s="17">
        <v>38</v>
      </c>
      <c r="B44" s="25" t="s">
        <v>232</v>
      </c>
      <c r="C44" s="17" t="s">
        <v>218</v>
      </c>
      <c r="D44" s="17" t="s">
        <v>18</v>
      </c>
      <c r="E44" s="17" t="s">
        <v>219</v>
      </c>
      <c r="F44" s="17" t="s">
        <v>225</v>
      </c>
      <c r="G44" s="21">
        <v>225</v>
      </c>
      <c r="H44" s="21">
        <v>225</v>
      </c>
      <c r="I44" s="17" t="s">
        <v>21</v>
      </c>
      <c r="J44" s="21" t="s">
        <v>226</v>
      </c>
      <c r="K44" s="21" t="s">
        <v>226</v>
      </c>
      <c r="L44" s="27" t="s">
        <v>233</v>
      </c>
      <c r="M44" s="21" t="s">
        <v>25</v>
      </c>
      <c r="N44" s="28"/>
    </row>
    <row r="45" ht="71" customHeight="1" spans="1:14">
      <c r="A45" s="17">
        <v>39</v>
      </c>
      <c r="B45" s="17" t="s">
        <v>234</v>
      </c>
      <c r="C45" s="17" t="s">
        <v>235</v>
      </c>
      <c r="D45" s="17" t="s">
        <v>18</v>
      </c>
      <c r="E45" s="17" t="s">
        <v>236</v>
      </c>
      <c r="F45" s="17" t="s">
        <v>237</v>
      </c>
      <c r="G45" s="17">
        <v>135</v>
      </c>
      <c r="H45" s="17">
        <v>135</v>
      </c>
      <c r="I45" s="17" t="s">
        <v>21</v>
      </c>
      <c r="J45" s="17" t="s">
        <v>238</v>
      </c>
      <c r="K45" s="17" t="s">
        <v>238</v>
      </c>
      <c r="L45" s="17" t="s">
        <v>239</v>
      </c>
      <c r="M45" s="17" t="s">
        <v>240</v>
      </c>
      <c r="N45" s="29"/>
    </row>
    <row r="46" ht="84" spans="1:14">
      <c r="A46" s="17">
        <v>40</v>
      </c>
      <c r="B46" s="20" t="s">
        <v>241</v>
      </c>
      <c r="C46" s="26" t="s">
        <v>235</v>
      </c>
      <c r="D46" s="26" t="s">
        <v>18</v>
      </c>
      <c r="E46" s="20" t="s">
        <v>242</v>
      </c>
      <c r="F46" s="17" t="s">
        <v>243</v>
      </c>
      <c r="G46" s="26">
        <v>104.4</v>
      </c>
      <c r="H46" s="26">
        <v>104.4</v>
      </c>
      <c r="I46" s="17" t="s">
        <v>21</v>
      </c>
      <c r="J46" s="20" t="s">
        <v>244</v>
      </c>
      <c r="K46" s="20" t="s">
        <v>245</v>
      </c>
      <c r="L46" s="20" t="s">
        <v>246</v>
      </c>
      <c r="M46" s="20" t="s">
        <v>247</v>
      </c>
      <c r="N46" s="26"/>
    </row>
    <row r="47" ht="65" customHeight="1" spans="1:14">
      <c r="A47" s="17">
        <v>41</v>
      </c>
      <c r="B47" s="20" t="s">
        <v>248</v>
      </c>
      <c r="C47" s="20" t="s">
        <v>249</v>
      </c>
      <c r="D47" s="26" t="s">
        <v>18</v>
      </c>
      <c r="E47" s="20" t="s">
        <v>242</v>
      </c>
      <c r="F47" s="20" t="s">
        <v>250</v>
      </c>
      <c r="G47" s="20">
        <v>800</v>
      </c>
      <c r="H47" s="20">
        <v>800</v>
      </c>
      <c r="I47" s="17" t="s">
        <v>21</v>
      </c>
      <c r="J47" s="21" t="s">
        <v>251</v>
      </c>
      <c r="K47" s="21" t="s">
        <v>252</v>
      </c>
      <c r="L47" s="20" t="s">
        <v>246</v>
      </c>
      <c r="M47" s="20" t="s">
        <v>25</v>
      </c>
      <c r="N47" s="20"/>
    </row>
    <row r="48" ht="65" customHeight="1" spans="1:14">
      <c r="A48" s="17">
        <v>42</v>
      </c>
      <c r="B48" s="20" t="s">
        <v>253</v>
      </c>
      <c r="C48" s="20" t="s">
        <v>254</v>
      </c>
      <c r="D48" s="26" t="s">
        <v>18</v>
      </c>
      <c r="E48" s="20" t="s">
        <v>242</v>
      </c>
      <c r="F48" s="20" t="s">
        <v>255</v>
      </c>
      <c r="G48" s="20">
        <v>1680</v>
      </c>
      <c r="H48" s="20">
        <v>1680</v>
      </c>
      <c r="I48" s="17" t="s">
        <v>21</v>
      </c>
      <c r="J48" s="17" t="s">
        <v>256</v>
      </c>
      <c r="K48" s="17" t="s">
        <v>257</v>
      </c>
      <c r="L48" s="20" t="s">
        <v>246</v>
      </c>
      <c r="M48" s="20" t="s">
        <v>67</v>
      </c>
      <c r="N48" s="20"/>
    </row>
  </sheetData>
  <mergeCells count="4">
    <mergeCell ref="A1:N1"/>
    <mergeCell ref="A4:B4"/>
    <mergeCell ref="A12:B12"/>
    <mergeCell ref="A40:B40"/>
  </mergeCells>
  <pageMargins left="0.75" right="0.75" top="1" bottom="1" header="0.5" footer="0.5"/>
  <pageSetup paperSize="9" scale="3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秋雨倾城</cp:lastModifiedBy>
  <dcterms:created xsi:type="dcterms:W3CDTF">2023-11-13T07:28:00Z</dcterms:created>
  <dcterms:modified xsi:type="dcterms:W3CDTF">2024-12-26T11:31:41Z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24ADA30A2C704A3F96D751A4DB0F46F2_13</vt:lpwstr>
  </property>
  <property fmtid="{D5CDD505-2E9C-101B-9397-08002B2CF9AE}" pid="3" name="KSOProductBuildVer">
    <vt:lpwstr>2052-12.1.0.18912</vt:lpwstr>
  </property>
</Properties>
</file>