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05" firstSheet="21" activeTab="25"/>
  </bookViews>
  <sheets>
    <sheet name="1.2025年收支平衡表" sheetId="315" r:id="rId1"/>
    <sheet name="2.2025年一般公共预算本级收入表" sheetId="316" r:id="rId2"/>
    <sheet name="3.2025年一般公共预算本级支出表" sheetId="317" r:id="rId3"/>
    <sheet name="4.支出总表" sheetId="308" r:id="rId4"/>
    <sheet name="5.支出明细" sheetId="331" r:id="rId5"/>
    <sheet name="6.基本支出经济分类" sheetId="348" r:id="rId6"/>
    <sheet name="7.三公经费预算表" sheetId="333" r:id="rId7"/>
    <sheet name="8.转移支付分项目" sheetId="330" r:id="rId8"/>
    <sheet name="9.一般公共预算税收返还和转移支付表（分地区）" sheetId="350" r:id="rId9"/>
    <sheet name="10.2023-2024年政府一般债务余额情况表" sheetId="275" r:id="rId10"/>
    <sheet name="11.2024年地方政府一般债务分地区限额表" sheetId="276" r:id="rId11"/>
    <sheet name="12.2025年政府性基金收支预算" sheetId="320" r:id="rId12"/>
    <sheet name="13.2025年政府性基金收入" sheetId="306" r:id="rId13"/>
    <sheet name="14.2025年县本级政府性基金支出" sheetId="307" r:id="rId14"/>
    <sheet name="15.2025年基金支出明细" sheetId="335" r:id="rId15"/>
    <sheet name="16.2025年政府性基金转移支付表分项目" sheetId="349" r:id="rId16"/>
    <sheet name="17.2025年政府性基金转移支付表（分地区）" sheetId="351" r:id="rId17"/>
    <sheet name="18.2023-2024年政府专项债务余额情况表" sheetId="277" r:id="rId18"/>
    <sheet name="19.2024年政府专项债务分地区限额表" sheetId="278" r:id="rId19"/>
    <sheet name="20.2025年县本级国有资本经营收支预算总表" sheetId="336" r:id="rId20"/>
    <sheet name="21.2025年国有资本经营收入预算表" sheetId="337" r:id="rId21"/>
    <sheet name="22.2025年县级国有资本经营支出预算表" sheetId="338" r:id="rId22"/>
    <sheet name="23.对下转移支付的国有资本经营预算转移支付表" sheetId="352" r:id="rId23"/>
    <sheet name="24.2025县级社会保险基金收支表" sheetId="344" r:id="rId24"/>
    <sheet name="25.2025县级社会保险基金收入表" sheetId="353" r:id="rId25"/>
    <sheet name="26.2025县级社会保险基金支出表" sheetId="354" r:id="rId26"/>
  </sheets>
  <externalReferences>
    <externalReference r:id="rId28"/>
    <externalReference r:id="rId29"/>
    <externalReference r:id="rId30"/>
    <externalReference r:id="rId31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11" hidden="1">#REF!</definedName>
    <definedName name="_xlnm._FilterDatabase" localSheetId="10" hidden="1">'11.2024年地方政府一般债务分地区限额表'!$A$4:$C$4</definedName>
    <definedName name="_xlnm._FilterDatabase" localSheetId="18" hidden="1">'19.2024年政府专项债务分地区限额表'!$A$4:$C$5</definedName>
    <definedName name="_xlnm._FilterDatabase" localSheetId="4" hidden="1">'5.支出明细'!#REF!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'1.2025年收支平衡表'!$A$1:$D$15</definedName>
    <definedName name="_xlnm.Print_Area" localSheetId="10">'11.2024年地方政府一般债务分地区限额表'!$A$1:$C$5</definedName>
    <definedName name="_xlnm.Print_Area" localSheetId="11">'12.2025年政府性基金收支预算'!$A$1:$D$9</definedName>
    <definedName name="_xlnm.Print_Area" localSheetId="12">'13.2025年政府性基金收入'!$A$1:$C$12</definedName>
    <definedName name="_xlnm.Print_Area" localSheetId="13">'14.2025年县本级政府性基金支出'!$A$1:$C$3</definedName>
    <definedName name="_xlnm.Print_Area" localSheetId="17">'18.2023-2024年政府专项债务余额情况表'!$A$1:$B$10</definedName>
    <definedName name="_xlnm.Print_Area" localSheetId="18">'19.2024年政府专项债务分地区限额表'!$A$1:$C$5</definedName>
    <definedName name="_xlnm.Print_Area" localSheetId="1">'2.2025年一般公共预算本级收入表'!$A$1:$D$29</definedName>
    <definedName name="_xlnm.Print_Area" localSheetId="2">'3.2025年一般公共预算本级支出表'!$A$1:$C$32</definedName>
    <definedName name="_xlnm.Print_Area" localSheetId="3">'4.支出总表'!$A$1:$D$29</definedName>
    <definedName name="_xlnm.Print_Area" localSheetId="7">'8.转移支付分项目'!$A$1:$B$40</definedName>
    <definedName name="_xlnm.Print_Area" localSheetId="9">'10.2023-2024年政府一般债务余额情况表'!$A$1:$B$10</definedName>
    <definedName name="_xlnm.Print_Area">#N/A</definedName>
    <definedName name="_xlnm.Print_Titles" localSheetId="7">'8.转移支付分项目'!$2:$4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13_河北省">[3]内置数据!$E$2:$E$13</definedName>
    <definedName name="_12_天津市">[3]内置数据!$D$2:$D$17</definedName>
    <definedName name="_xlnm._FilterDatabase" localSheetId="14" hidden="1">'15.2025年基金支出明细'!$A$4:$I$5</definedName>
  </definedNames>
  <calcPr calcId="144525" fullPrecision="0"/>
</workbook>
</file>

<file path=xl/sharedStrings.xml><?xml version="1.0" encoding="utf-8"?>
<sst xmlns="http://schemas.openxmlformats.org/spreadsheetml/2006/main" count="1442" uniqueCount="984">
  <si>
    <t>表一</t>
  </si>
  <si>
    <t>2025年一般公共预算收支预算总表</t>
  </si>
  <si>
    <t>单位：万元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</si>
  <si>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</si>
  <si>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收入预算数</t>
  </si>
  <si>
    <t>支出预算数</t>
  </si>
  <si>
    <t>本级收入</t>
  </si>
  <si>
    <t>本级支出</t>
  </si>
  <si>
    <t>上级补助收入</t>
  </si>
  <si>
    <t>上解上级支出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</si>
  <si>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</si>
  <si>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</si>
  <si>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</si>
  <si>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上年结余收入</t>
  </si>
  <si>
    <t>地方政府一般债务还本支出</t>
  </si>
  <si>
    <t>调入预算稳定调节基金</t>
  </si>
  <si>
    <t>安排预算稳定调节基金</t>
  </si>
  <si>
    <t>地方政府一般债务转贷收入</t>
  </si>
  <si>
    <t>补充预算周转金</t>
  </si>
  <si>
    <t>调入资金</t>
  </si>
  <si>
    <t>调出资金</t>
  </si>
  <si>
    <t>收入总计</t>
  </si>
  <si>
    <t>支出总计</t>
  </si>
  <si>
    <t>表二</t>
  </si>
  <si>
    <t>2025年一般公共预算收入预算表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</si>
  <si>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</si>
  <si>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2024年执行数</t>
  </si>
  <si>
    <t>2025年预算数</t>
  </si>
  <si>
    <t>比上年增长或下降%</t>
  </si>
  <si>
    <t>税收收入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</si>
  <si>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</si>
  <si>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</si>
  <si>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</si>
  <si>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</si>
  <si>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城市维护建设税等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</si>
  <si>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</si>
  <si>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</si>
  <si>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</si>
  <si>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</si>
  <si>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</si>
  <si>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</si>
  <si>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</si>
  <si>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烟叶税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</si>
  <si>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</si>
  <si>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其他税收收入</t>
    </r>
  </si>
  <si>
    <t>非税收入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</si>
  <si>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</si>
  <si>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</si>
  <si>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</si>
  <si>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国有资源(资产)有偿使用收入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</si>
  <si>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捐赠收入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</si>
  <si>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</si>
  <si>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</si>
  <si>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</si>
  <si>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表三</t>
  </si>
  <si>
    <t>2025年一般公共预算支出预算表</t>
  </si>
  <si>
    <t xml:space="preserve">           单位：万元</t>
  </si>
  <si>
    <t>项目</t>
  </si>
  <si>
    <t>2024年预算数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</si>
  <si>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</si>
  <si>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</si>
  <si>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</si>
  <si>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</si>
  <si>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</si>
  <si>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</si>
  <si>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</si>
  <si>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</si>
  <si>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</si>
  <si>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</si>
  <si>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</si>
  <si>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</si>
  <si>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</si>
  <si>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</si>
  <si>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</si>
  <si>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</si>
  <si>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</si>
  <si>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</si>
  <si>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</si>
  <si>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</si>
  <si>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</si>
  <si>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</si>
  <si>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</si>
  <si>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</si>
  <si>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本级支出合计</t>
  </si>
  <si>
    <t>转移性支出：上解支出</t>
  </si>
  <si>
    <t>合计</t>
  </si>
  <si>
    <t>表四</t>
  </si>
  <si>
    <t>2025年一般公共预算支出资金来源表</t>
  </si>
  <si>
    <t>科 目</t>
  </si>
  <si>
    <t>合 计</t>
  </si>
  <si>
    <t>当年财力
安排支出</t>
  </si>
  <si>
    <t>上级专项转移支付安排支出</t>
  </si>
  <si>
    <t>文化体育与传媒支出</t>
  </si>
  <si>
    <t>粮油物资储备支出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</si>
  <si>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</si>
  <si>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表五</t>
  </si>
  <si>
    <t xml:space="preserve"> </t>
  </si>
  <si>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</si>
  <si>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</si>
  <si>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上年
预算数</t>
  </si>
  <si>
    <r>
      <rPr>
        <sz val="11"/>
        <rFont val="黑体"/>
        <charset val="134"/>
      </rPr>
      <t>上年预计
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</si>
  <si>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</si>
  <si>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</si>
  <si>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</si>
  <si>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</si>
  <si>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</si>
  <si>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</si>
  <si>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</si>
  <si>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</si>
  <si>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</si>
  <si>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</si>
  <si>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</si>
  <si>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</si>
  <si>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</si>
  <si>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</si>
  <si>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</si>
  <si>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</si>
  <si>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</si>
  <si>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</si>
  <si>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</si>
  <si>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</si>
  <si>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</si>
  <si>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</si>
  <si>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</si>
  <si>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20109</t>
  </si>
  <si>
    <t>海关事务</t>
  </si>
  <si>
    <t>20111</t>
  </si>
  <si>
    <t>纪检监察事务</t>
  </si>
  <si>
    <t>20113</t>
  </si>
  <si>
    <t>商贸事务</t>
  </si>
  <si>
    <t>20114</t>
  </si>
  <si>
    <t>知识产权事务</t>
  </si>
  <si>
    <t>20123</t>
  </si>
  <si>
    <t>民族事务</t>
  </si>
  <si>
    <t>20125</t>
  </si>
  <si>
    <t>港澳台事务</t>
  </si>
  <si>
    <t>20126</t>
  </si>
  <si>
    <t>档案事务</t>
  </si>
  <si>
    <t>20128</t>
  </si>
  <si>
    <t>民主党派及工商联事务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</si>
  <si>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</si>
  <si>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</si>
  <si>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</si>
  <si>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</si>
  <si>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</si>
  <si>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</si>
  <si>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</si>
  <si>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</si>
  <si>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</si>
  <si>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</si>
  <si>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20135</t>
  </si>
  <si>
    <t>对外联络事务</t>
  </si>
  <si>
    <t>20136</t>
  </si>
  <si>
    <t>其他共产党事务支出</t>
  </si>
  <si>
    <t>20137</t>
  </si>
  <si>
    <t>网信事务</t>
  </si>
  <si>
    <t>20138</t>
  </si>
  <si>
    <t>市场监督管理事务</t>
  </si>
  <si>
    <t>20139</t>
  </si>
  <si>
    <t>社会工作事务</t>
  </si>
  <si>
    <t>20140</t>
  </si>
  <si>
    <t>信访事务</t>
  </si>
  <si>
    <t>20141</t>
  </si>
  <si>
    <t>数据事务</t>
  </si>
  <si>
    <t>20199</t>
  </si>
  <si>
    <t>其他一般公共服务支出</t>
  </si>
  <si>
    <t>202</t>
  </si>
  <si>
    <t>外交支出</t>
  </si>
  <si>
    <t>20201</t>
  </si>
  <si>
    <t>外交管理事务</t>
  </si>
  <si>
    <t>20202</t>
  </si>
  <si>
    <t>驻外机构</t>
  </si>
  <si>
    <t>20203</t>
  </si>
  <si>
    <t>对外援助</t>
  </si>
  <si>
    <t>20204</t>
  </si>
  <si>
    <t>国际组织</t>
  </si>
  <si>
    <t>20205</t>
  </si>
  <si>
    <t>对外合作与交流</t>
  </si>
  <si>
    <t>20206</t>
  </si>
  <si>
    <t>对外宣传</t>
  </si>
  <si>
    <t>20207</t>
  </si>
  <si>
    <t>边界勘界联检</t>
  </si>
  <si>
    <t>20208</t>
  </si>
  <si>
    <t>国际发展合作</t>
  </si>
  <si>
    <t>20299</t>
  </si>
  <si>
    <t>其他外交支出</t>
  </si>
  <si>
    <t>203</t>
  </si>
  <si>
    <t>20301</t>
  </si>
  <si>
    <t>军费</t>
  </si>
  <si>
    <t>20304</t>
  </si>
  <si>
    <t>国防科研事业</t>
  </si>
  <si>
    <t>20305</t>
  </si>
  <si>
    <t>专项工程</t>
  </si>
  <si>
    <t>20306</t>
  </si>
  <si>
    <t>国防动员</t>
  </si>
  <si>
    <t>20399</t>
  </si>
  <si>
    <t>其他国防支出</t>
  </si>
  <si>
    <t>204</t>
  </si>
  <si>
    <t>20401</t>
  </si>
  <si>
    <t>武装警察部队</t>
  </si>
  <si>
    <t>20402</t>
  </si>
  <si>
    <t>公安</t>
  </si>
  <si>
    <t>20403</t>
  </si>
  <si>
    <t>国家安全</t>
  </si>
  <si>
    <t>20404</t>
  </si>
  <si>
    <t>检察</t>
  </si>
  <si>
    <t>20405</t>
  </si>
  <si>
    <t>法院</t>
  </si>
  <si>
    <t>20406</t>
  </si>
  <si>
    <t>司法</t>
  </si>
  <si>
    <t>20407</t>
  </si>
  <si>
    <t>监狱</t>
  </si>
  <si>
    <t>20408</t>
  </si>
  <si>
    <t>强制隔离戒毒</t>
  </si>
  <si>
    <t>20409</t>
  </si>
  <si>
    <t>国家保密</t>
  </si>
  <si>
    <t>20410</t>
  </si>
  <si>
    <t>缉私警察</t>
  </si>
  <si>
    <t>20499</t>
  </si>
  <si>
    <t>其他公共安全支出</t>
  </si>
  <si>
    <t>205</t>
  </si>
  <si>
    <t>20501</t>
  </si>
  <si>
    <t>教育管理事务</t>
  </si>
  <si>
    <t>20502</t>
  </si>
  <si>
    <t>普通教育</t>
  </si>
  <si>
    <t>20503</t>
  </si>
  <si>
    <t>职业教育</t>
  </si>
  <si>
    <t>20504</t>
  </si>
  <si>
    <t>成人教育</t>
  </si>
  <si>
    <t>20505</t>
  </si>
  <si>
    <t>广播电视教育</t>
  </si>
  <si>
    <t>20506</t>
  </si>
  <si>
    <t>留学教育</t>
  </si>
  <si>
    <t>20507</t>
  </si>
  <si>
    <t>特殊教育</t>
  </si>
  <si>
    <t>20508</t>
  </si>
  <si>
    <t>进修及培训</t>
  </si>
  <si>
    <t>20509</t>
  </si>
  <si>
    <t>教育费附加安排的支出</t>
  </si>
  <si>
    <t>20599</t>
  </si>
  <si>
    <t>其他教育支出</t>
  </si>
  <si>
    <t>206</t>
  </si>
  <si>
    <t>20601</t>
  </si>
  <si>
    <t>科学技术管理事务</t>
  </si>
  <si>
    <t>20602</t>
  </si>
  <si>
    <t>基础研究</t>
  </si>
  <si>
    <t>20603</t>
  </si>
  <si>
    <t>应用研究</t>
  </si>
  <si>
    <t>20604</t>
  </si>
  <si>
    <t>技术研究与开发</t>
  </si>
  <si>
    <t>20605</t>
  </si>
  <si>
    <t>科技条件与服务</t>
  </si>
  <si>
    <t>20606</t>
  </si>
  <si>
    <t>社会科学</t>
  </si>
  <si>
    <t>20607</t>
  </si>
  <si>
    <t>科学技术普及</t>
  </si>
  <si>
    <t>20608</t>
  </si>
  <si>
    <t>科技交流与合作</t>
  </si>
  <si>
    <t>20609</t>
  </si>
  <si>
    <t>科技重大项目</t>
  </si>
  <si>
    <t>20699</t>
  </si>
  <si>
    <t>其他科学技术支出</t>
  </si>
  <si>
    <t>207</t>
  </si>
  <si>
    <t>20701</t>
  </si>
  <si>
    <t>文化和旅游</t>
  </si>
  <si>
    <t>20702</t>
  </si>
  <si>
    <t>文物</t>
  </si>
  <si>
    <t>20703</t>
  </si>
  <si>
    <t>体育</t>
  </si>
  <si>
    <t>20706</t>
  </si>
  <si>
    <t>新闻出版电影</t>
  </si>
  <si>
    <t>20708</t>
  </si>
  <si>
    <t>广播电视</t>
  </si>
  <si>
    <t>20799</t>
  </si>
  <si>
    <t>其他文化旅游体育与传媒支出</t>
  </si>
  <si>
    <t>208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</si>
  <si>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</si>
  <si>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</si>
  <si>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</si>
  <si>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</si>
  <si>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</si>
  <si>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</si>
  <si>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20806</t>
  </si>
  <si>
    <t>企业改革补助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</si>
  <si>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</si>
  <si>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</si>
  <si>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</si>
  <si>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</si>
  <si>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</si>
  <si>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</si>
  <si>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</si>
  <si>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</si>
  <si>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</si>
  <si>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</si>
  <si>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20816</t>
  </si>
  <si>
    <t>红十字事业</t>
  </si>
  <si>
    <t>20819</t>
  </si>
  <si>
    <t>最低生活保障</t>
  </si>
  <si>
    <t>20820</t>
  </si>
  <si>
    <t>临时救助</t>
  </si>
  <si>
    <t>20821</t>
  </si>
  <si>
    <t>特困人员救助供养</t>
  </si>
  <si>
    <t>20824</t>
  </si>
  <si>
    <t>补充道路交通事故社会救助基金</t>
  </si>
  <si>
    <t>20825</t>
  </si>
  <si>
    <t>其他生活救助</t>
  </si>
  <si>
    <t>20826</t>
  </si>
  <si>
    <t>财政对基本养老保险基金的补助</t>
  </si>
  <si>
    <t>20827</t>
  </si>
  <si>
    <t>财政对其他社会保险基金的补助</t>
  </si>
  <si>
    <t>20828</t>
  </si>
  <si>
    <t>退役军人管理事务</t>
  </si>
  <si>
    <t>20830</t>
  </si>
  <si>
    <t>财政代缴社会保险费支出</t>
  </si>
  <si>
    <t>20899</t>
  </si>
  <si>
    <t>其他社会保障和就业支出</t>
  </si>
  <si>
    <t>210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</si>
  <si>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</si>
  <si>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</si>
  <si>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</si>
  <si>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</si>
  <si>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</si>
  <si>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</si>
  <si>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</si>
  <si>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</si>
  <si>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21007</t>
  </si>
  <si>
    <t>计划生育事务</t>
  </si>
  <si>
    <t>21011</t>
  </si>
  <si>
    <t>行政事业单位医疗</t>
  </si>
  <si>
    <t>21012</t>
  </si>
  <si>
    <t>财政对基本医疗保险基金的补助</t>
  </si>
  <si>
    <t>21013</t>
  </si>
  <si>
    <t>医疗救助</t>
  </si>
  <si>
    <t>21014</t>
  </si>
  <si>
    <t>优抚对象医疗</t>
  </si>
  <si>
    <t>21015</t>
  </si>
  <si>
    <t>医疗保障管理事务</t>
  </si>
  <si>
    <t>21017</t>
  </si>
  <si>
    <t>中医药事务</t>
  </si>
  <si>
    <t>21018</t>
  </si>
  <si>
    <t>疾病预防控制事务</t>
  </si>
  <si>
    <t>21019</t>
  </si>
  <si>
    <t>托育服务</t>
  </si>
  <si>
    <t>21099</t>
  </si>
  <si>
    <t>其他卫生健康支出</t>
  </si>
  <si>
    <t>211</t>
  </si>
  <si>
    <t>21101</t>
  </si>
  <si>
    <t>环境保护管理事务</t>
  </si>
  <si>
    <t>21102</t>
  </si>
  <si>
    <t>环境监测与监察</t>
  </si>
  <si>
    <t>21103</t>
  </si>
  <si>
    <t>污染防治</t>
  </si>
  <si>
    <t>21104</t>
  </si>
  <si>
    <t>自然生态保护</t>
  </si>
  <si>
    <t>21105</t>
  </si>
  <si>
    <t>森林保护修复</t>
  </si>
  <si>
    <t>21107</t>
  </si>
  <si>
    <t>风沙荒漠治理</t>
  </si>
  <si>
    <t>21108</t>
  </si>
  <si>
    <t>退牧还草</t>
  </si>
  <si>
    <t>21109</t>
  </si>
  <si>
    <t>已垦草原退耕还草</t>
  </si>
  <si>
    <t>21110</t>
  </si>
  <si>
    <t>能源节约利用</t>
  </si>
  <si>
    <t>21111</t>
  </si>
  <si>
    <t>污染减排</t>
  </si>
  <si>
    <t>21112</t>
  </si>
  <si>
    <t>清洁能源</t>
  </si>
  <si>
    <t>21113</t>
  </si>
  <si>
    <t>循环经济</t>
  </si>
  <si>
    <t>21114</t>
  </si>
  <si>
    <t>能源管理事务</t>
  </si>
  <si>
    <t>21199</t>
  </si>
  <si>
    <t>其他节能环保支出</t>
  </si>
  <si>
    <t>212</t>
  </si>
  <si>
    <t>21201</t>
  </si>
  <si>
    <t>城乡社区管理事务</t>
  </si>
  <si>
    <t>21202</t>
  </si>
  <si>
    <t>城乡社区规划与管理</t>
  </si>
  <si>
    <t>21203</t>
  </si>
  <si>
    <t>城乡社区公共设施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</si>
  <si>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</si>
  <si>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</si>
  <si>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</si>
  <si>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</si>
  <si>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</si>
  <si>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</si>
  <si>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</si>
  <si>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</si>
  <si>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</si>
  <si>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</si>
  <si>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</si>
  <si>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</si>
  <si>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</si>
  <si>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</si>
  <si>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</si>
  <si>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</si>
  <si>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</si>
  <si>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</si>
  <si>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</si>
  <si>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21309</t>
  </si>
  <si>
    <t>目标价格补贴</t>
  </si>
  <si>
    <t>21399</t>
  </si>
  <si>
    <t>其他农林水支出</t>
  </si>
  <si>
    <t>214</t>
  </si>
  <si>
    <t>21401</t>
  </si>
  <si>
    <t>公路水路运输</t>
  </si>
  <si>
    <t>21402</t>
  </si>
  <si>
    <t>铁路运输</t>
  </si>
  <si>
    <t>21403</t>
  </si>
  <si>
    <t>民用航空运输</t>
  </si>
  <si>
    <t>21405</t>
  </si>
  <si>
    <t>邮政业支出</t>
  </si>
  <si>
    <t>21499</t>
  </si>
  <si>
    <t>其他交通运输支出</t>
  </si>
  <si>
    <t>215</t>
  </si>
  <si>
    <t>21501</t>
  </si>
  <si>
    <t>资源勘探开发</t>
  </si>
  <si>
    <t>21502</t>
  </si>
  <si>
    <t>制造业</t>
  </si>
  <si>
    <t>21503</t>
  </si>
  <si>
    <t>建筑业</t>
  </si>
  <si>
    <t>21505</t>
  </si>
  <si>
    <t>工业和信息产业</t>
  </si>
  <si>
    <t>21507</t>
  </si>
  <si>
    <t>国有资产监管</t>
  </si>
  <si>
    <t>21508</t>
  </si>
  <si>
    <t>支持中小企业发展和管理支出</t>
  </si>
  <si>
    <t>21599</t>
  </si>
  <si>
    <t>其他资源勘探工业信息等支出</t>
  </si>
  <si>
    <t>216</t>
  </si>
  <si>
    <t>21602</t>
  </si>
  <si>
    <t>商业流通事务</t>
  </si>
  <si>
    <t>21606</t>
  </si>
  <si>
    <t>涉外发展服务支出</t>
  </si>
  <si>
    <t>21699</t>
  </si>
  <si>
    <t>其他商业服务业等支出</t>
  </si>
  <si>
    <t>217</t>
  </si>
  <si>
    <t>21701</t>
  </si>
  <si>
    <t>金融部门行政支出</t>
  </si>
  <si>
    <t>21702</t>
  </si>
  <si>
    <t>金融部门监管支出</t>
  </si>
  <si>
    <t>21703</t>
  </si>
  <si>
    <t>金融发展支出</t>
  </si>
  <si>
    <t>21704</t>
  </si>
  <si>
    <t>金融调控支出</t>
  </si>
  <si>
    <t>21799</t>
  </si>
  <si>
    <t>其他金融支出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</si>
  <si>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</si>
  <si>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</si>
  <si>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</si>
  <si>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</si>
  <si>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</si>
  <si>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</si>
  <si>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</si>
  <si>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</si>
  <si>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</si>
  <si>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</si>
  <si>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</si>
  <si>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</si>
  <si>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</si>
  <si>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</si>
  <si>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</si>
  <si>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</si>
  <si>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</si>
  <si>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</si>
  <si>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</si>
  <si>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22001</t>
  </si>
  <si>
    <t>自然资源事务</t>
  </si>
  <si>
    <t>22005</t>
  </si>
  <si>
    <t>气象事务</t>
  </si>
  <si>
    <t>22099</t>
  </si>
  <si>
    <t>其他自然资源海洋气象等支出</t>
  </si>
  <si>
    <t>221</t>
  </si>
  <si>
    <t>22101</t>
  </si>
  <si>
    <t>保障性安居工程支出</t>
  </si>
  <si>
    <t>22102</t>
  </si>
  <si>
    <t>住房改革支出</t>
  </si>
  <si>
    <t>22103</t>
  </si>
  <si>
    <t>城乡社区住宅</t>
  </si>
  <si>
    <t>222</t>
  </si>
  <si>
    <t>22201</t>
  </si>
  <si>
    <t>粮油物资事务</t>
  </si>
  <si>
    <t>22203</t>
  </si>
  <si>
    <t>能源储备</t>
  </si>
  <si>
    <t>22204</t>
  </si>
  <si>
    <t>粮油储备</t>
  </si>
  <si>
    <t>22205</t>
  </si>
  <si>
    <t>重要商品储备</t>
  </si>
  <si>
    <t>224</t>
  </si>
  <si>
    <t>22401</t>
  </si>
  <si>
    <t>应急管理事务</t>
  </si>
  <si>
    <t>22402</t>
  </si>
  <si>
    <t>消防救援事务</t>
  </si>
  <si>
    <t>22404</t>
  </si>
  <si>
    <t>矿山安全</t>
  </si>
  <si>
    <t>22405</t>
  </si>
  <si>
    <t>地震事务</t>
  </si>
  <si>
    <t>22406</t>
  </si>
  <si>
    <t>自然灾害防治</t>
  </si>
  <si>
    <t>22407</t>
  </si>
  <si>
    <t>自然灾害救灾及恢复重建支出</t>
  </si>
  <si>
    <t>22499</t>
  </si>
  <si>
    <t>其他灾害防治及应急管理支出</t>
  </si>
  <si>
    <t>227</t>
  </si>
  <si>
    <t>229</t>
  </si>
  <si>
    <t>22902</t>
  </si>
  <si>
    <t>年初预留</t>
  </si>
  <si>
    <t>22999</t>
  </si>
  <si>
    <t>232</t>
  </si>
  <si>
    <t>23203</t>
  </si>
  <si>
    <t>地方政府一般债务付息支出</t>
  </si>
  <si>
    <t>233</t>
  </si>
  <si>
    <t>23303</t>
  </si>
  <si>
    <t>地方政府一般债务发行费用支出</t>
  </si>
  <si>
    <t>表六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</si>
  <si>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</si>
  <si>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</si>
  <si>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</si>
  <si>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</si>
  <si>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人员经费</t>
  </si>
  <si>
    <t>公用经费</t>
  </si>
  <si>
    <t>30103</t>
  </si>
  <si>
    <t>奖金</t>
  </si>
  <si>
    <t>50501</t>
  </si>
  <si>
    <t>工资福利支出</t>
  </si>
  <si>
    <t>30107</t>
  </si>
  <si>
    <t>绩效工资</t>
  </si>
  <si>
    <t>30102</t>
  </si>
  <si>
    <t>津贴补贴</t>
  </si>
  <si>
    <t>50101</t>
  </si>
  <si>
    <t>工资奖金津补贴</t>
  </si>
  <si>
    <t>30101</t>
  </si>
  <si>
    <t>基本工资</t>
  </si>
  <si>
    <t>30199</t>
  </si>
  <si>
    <t>其他工资福利支出</t>
  </si>
  <si>
    <t>50199</t>
  </si>
  <si>
    <t>30201</t>
  </si>
  <si>
    <t>办公费</t>
  </si>
  <si>
    <t>50201</t>
  </si>
  <si>
    <t>办公经费</t>
  </si>
  <si>
    <t>30211</t>
  </si>
  <si>
    <t>差旅费</t>
  </si>
  <si>
    <t>30231</t>
  </si>
  <si>
    <t>公务用车运行维护费</t>
  </si>
  <si>
    <t>50208</t>
  </si>
  <si>
    <t>30214</t>
  </si>
  <si>
    <t>租赁费</t>
  </si>
  <si>
    <t>30301</t>
  </si>
  <si>
    <t>离休费</t>
  </si>
  <si>
    <t>50905</t>
  </si>
  <si>
    <t>离退休费</t>
  </si>
  <si>
    <t>30302</t>
  </si>
  <si>
    <t>退休费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</si>
  <si>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</si>
  <si>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</si>
  <si>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</si>
  <si>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</si>
  <si>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</si>
  <si>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</si>
  <si>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</si>
  <si>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</si>
  <si>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</si>
  <si>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住房公积金</t>
  </si>
  <si>
    <t>50103</t>
  </si>
  <si>
    <t>30299</t>
  </si>
  <si>
    <t>其他商品和服务支出</t>
  </si>
  <si>
    <t>50502</t>
  </si>
  <si>
    <t>商品和服务支出</t>
  </si>
  <si>
    <t>30202</t>
  </si>
  <si>
    <t>印刷费</t>
  </si>
  <si>
    <t>31002</t>
  </si>
  <si>
    <t>办公设备购置</t>
  </si>
  <si>
    <t>50306</t>
  </si>
  <si>
    <t>设备购置</t>
  </si>
  <si>
    <t>30228</t>
  </si>
  <si>
    <t>工会经费</t>
  </si>
  <si>
    <t>30213</t>
  </si>
  <si>
    <t>维修（护）费</t>
  </si>
  <si>
    <t>50209</t>
  </si>
  <si>
    <t>30216</t>
  </si>
  <si>
    <t>培训费</t>
  </si>
  <si>
    <t>50203</t>
  </si>
  <si>
    <t>50299</t>
  </si>
  <si>
    <t>30207</t>
  </si>
  <si>
    <t>邮电费</t>
  </si>
  <si>
    <t>30205</t>
  </si>
  <si>
    <t>水费</t>
  </si>
  <si>
    <t>30206</t>
  </si>
  <si>
    <t>电费</t>
  </si>
  <si>
    <t>30226</t>
  </si>
  <si>
    <t>劳务费</t>
  </si>
  <si>
    <t>50205</t>
  </si>
  <si>
    <t>委托业务费</t>
  </si>
  <si>
    <t>30209</t>
  </si>
  <si>
    <t>物业管理费</t>
  </si>
  <si>
    <t>30239</t>
  </si>
  <si>
    <t>其他交通费用</t>
  </si>
  <si>
    <t>30227</t>
  </si>
  <si>
    <t>50601</t>
  </si>
  <si>
    <t>资本性支出</t>
  </si>
  <si>
    <t>30217</t>
  </si>
  <si>
    <t>公务接待费</t>
  </si>
  <si>
    <t>50206</t>
  </si>
  <si>
    <t>30204</t>
  </si>
  <si>
    <t>手续费</t>
  </si>
  <si>
    <t>30215</t>
  </si>
  <si>
    <t>会议费</t>
  </si>
  <si>
    <t>50202</t>
  </si>
  <si>
    <t>表七</t>
  </si>
  <si>
    <t>2025年县本级一般公共预算“三公经费”支出预算表</t>
  </si>
  <si>
    <t>项    目</t>
  </si>
  <si>
    <t>2024年财政拨款预算安排数</t>
  </si>
  <si>
    <t>2025年财政拨款预算安排数</t>
  </si>
  <si>
    <t>较上年预算增长%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</si>
  <si>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</si>
  <si>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</si>
  <si>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</si>
  <si>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</si>
  <si>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公务用车购置费</t>
  </si>
  <si>
    <t xml:space="preserve"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本表“三公”经费包括基本支出和项目支出安排的“三公”经费，表十四中仅为基本支出安排的“三公经费”，两者口径不同。
</t>
  </si>
  <si>
    <t>表八</t>
  </si>
  <si>
    <t>2025年税收返还和转移支付预算表（分项目）</t>
  </si>
  <si>
    <t xml:space="preserve">                        单位:万元</t>
  </si>
  <si>
    <t>叶县</t>
  </si>
  <si>
    <t>一、返还性收入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</si>
  <si>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所得税基数返还收入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</si>
  <si>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成品油税费改革税收返还收入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</si>
  <si>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</si>
  <si>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消费税税收返还收入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</si>
  <si>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增值税五五分享税收返还收入</t>
    </r>
  </si>
  <si>
    <t>二、一般性转移支付收入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</si>
  <si>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均衡性转移支付收入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</si>
  <si>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</si>
  <si>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结算补助收入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</si>
  <si>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产粮（油）大县奖励资金收入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</si>
  <si>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</si>
  <si>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</si>
  <si>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民族地区转移支付收入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</si>
  <si>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欠发达地区转移支付收入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</si>
  <si>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</si>
  <si>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教育共同财政事权转移支付收入</t>
    </r>
  </si>
  <si>
    <t xml:space="preserve">      科学技术共同财政事权转移支付收入</t>
  </si>
  <si>
    <t xml:space="preserve">      社会保障和就业共同财政事权转移支付收入</t>
  </si>
  <si>
    <t xml:space="preserve">      医疗卫生共同财政事权转移支付收入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</si>
  <si>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文化旅游体育与传媒共同财政事权转移支付收入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</si>
  <si>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</si>
  <si>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交通运输共同财政事权转移支付收入</t>
    </r>
  </si>
  <si>
    <t xml:space="preserve">      住房保障共同财政事权转移支付收入</t>
  </si>
  <si>
    <t xml:space="preserve">      增值税留抵退税转移支付收入</t>
  </si>
  <si>
    <t xml:space="preserve">      其他退税减税降费转移支付收入</t>
  </si>
  <si>
    <t>三、专项转移支付收入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</si>
  <si>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</si>
  <si>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 xml:space="preserve">      教育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</si>
  <si>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卫生健康</t>
    </r>
  </si>
  <si>
    <t xml:space="preserve">      节能环保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</si>
  <si>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</t>
    </r>
  </si>
  <si>
    <t xml:space="preserve">      灾害防治及应急管理</t>
  </si>
  <si>
    <t xml:space="preserve">      粮油物资储备</t>
  </si>
  <si>
    <t>备注：部分项目总数与分项加和数略有差异，主要是四舍五入因素所致。</t>
  </si>
  <si>
    <t>表九</t>
  </si>
  <si>
    <t>一般公共预算税收返还和转移支付表（分地区）</t>
  </si>
  <si>
    <t xml:space="preserve">                                                                                                                                                                 单位：元</t>
  </si>
  <si>
    <t>上级对我县转移支付</t>
  </si>
  <si>
    <t>县留用</t>
  </si>
  <si>
    <t>九龙街道办事处</t>
  </si>
  <si>
    <t>昆阳街道办事处</t>
  </si>
  <si>
    <t>任店</t>
  </si>
  <si>
    <t>龚店</t>
  </si>
  <si>
    <t>邓李</t>
  </si>
  <si>
    <t>仙台</t>
  </si>
  <si>
    <t>洪庄杨</t>
  </si>
  <si>
    <t>保安</t>
  </si>
  <si>
    <t>廉村</t>
  </si>
  <si>
    <t>水寨</t>
  </si>
  <si>
    <t>马庄</t>
  </si>
  <si>
    <t>田庄</t>
  </si>
  <si>
    <t>叶邑</t>
  </si>
  <si>
    <t>龙泉</t>
  </si>
  <si>
    <t>辛店</t>
  </si>
  <si>
    <t>夏李</t>
  </si>
  <si>
    <t>常村</t>
  </si>
  <si>
    <t>盐都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</si>
  <si>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</si>
  <si>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</si>
  <si>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</si>
  <si>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</si>
  <si>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</si>
  <si>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</si>
  <si>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</si>
  <si>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</si>
  <si>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表十</t>
  </si>
  <si>
    <t>2023-2024年一般债务限额余额情况表</t>
  </si>
  <si>
    <r>
      <rPr>
        <sz val="12"/>
        <rFont val="宋体"/>
        <charset val="134"/>
      </rPr>
      <t xml:space="preserve">                                   </t>
    </r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</si>
  <si>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</si>
  <si>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额</t>
    </r>
  </si>
  <si>
    <t>一、2023年末政府一般债务限额</t>
  </si>
  <si>
    <t>二、2023年末政府一般债务余额实际数</t>
  </si>
  <si>
    <t>三、2024年末政府一般债务限额</t>
  </si>
  <si>
    <t>四、2024年政府一般债务接受转贷额</t>
  </si>
  <si>
    <t>五、2024年政府一般债务还本额</t>
  </si>
  <si>
    <t>六、2024年末政府一般债务余额执行数</t>
  </si>
  <si>
    <t>表十一</t>
  </si>
  <si>
    <t>2024年政府一般债务分地区限额余额情况表</t>
  </si>
  <si>
    <t>地   区</t>
  </si>
  <si>
    <t>2024年限额</t>
  </si>
  <si>
    <t>2024年末余额执行数</t>
  </si>
  <si>
    <t xml:space="preserve">         叶  县</t>
  </si>
  <si>
    <t>备注：按照上级政策要求，除申请发行新增政府债券外，县政府严禁擅自增加政府债务。</t>
  </si>
  <si>
    <t>表十二</t>
  </si>
  <si>
    <t>2025年政府性基金收支预算总表</t>
  </si>
  <si>
    <t>单位:万元</t>
  </si>
  <si>
    <t>预算科目</t>
  </si>
  <si>
    <t>一、县本级政府性基金收入</t>
  </si>
  <si>
    <t>一、县本级政府性基金支出</t>
  </si>
  <si>
    <t>二、转移性收入</t>
  </si>
  <si>
    <t>二、转移性支出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</si>
  <si>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</si>
  <si>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</si>
  <si>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</si>
  <si>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</si>
  <si>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</si>
  <si>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五、调出资金</t>
  </si>
  <si>
    <t>六、地方政府专项债务转贷收入</t>
  </si>
  <si>
    <t>六、地方政府专项债务还本支出</t>
  </si>
  <si>
    <t>表十三</t>
  </si>
  <si>
    <t>2025年政府性基金收入预算表</t>
  </si>
  <si>
    <t>为上年预计执行执行数的%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</si>
  <si>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</si>
  <si>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</si>
  <si>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</si>
  <si>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</si>
  <si>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</si>
  <si>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表十四</t>
  </si>
  <si>
    <t>2025年政府性基金支出预算表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</si>
  <si>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</si>
  <si>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t>预算数</t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</si>
  <si>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注</t>
    </r>
  </si>
  <si>
    <t xml:space="preserve">  国家电影事业发展专项资金安排的支出</t>
  </si>
  <si>
    <t>含结转</t>
  </si>
  <si>
    <t xml:space="preserve">  旅游发展基金支出</t>
  </si>
  <si>
    <t xml:space="preserve">  大中型水库移民后期扶持基金安排的支出</t>
  </si>
  <si>
    <t xml:space="preserve">  小型水库移民帮扶基金安排的支出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</si>
  <si>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国有土地使用权出让收入安排的支出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</si>
  <si>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国有土地收益基金安排的支出</t>
    </r>
  </si>
  <si>
    <t xml:space="preserve">  农业土地开发资金安排的支出</t>
  </si>
  <si>
    <t xml:space="preserve">  城市基础设施配套费安排的支出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</si>
  <si>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污水处理费安排的支出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</si>
  <si>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大中型水库库区基金安排的支出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</si>
  <si>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其他政府性基金及对应专项债务收入安排的支出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</si>
  <si>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彩票公益金安排的支出</t>
    </r>
  </si>
  <si>
    <t xml:space="preserve">  超长期特别国债安排支出</t>
  </si>
  <si>
    <t xml:space="preserve">  债务付息支出</t>
  </si>
  <si>
    <t>县本级安排支出小计</t>
  </si>
  <si>
    <t>转移性支出：地方政府专项债务还本支出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</si>
  <si>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计</t>
    </r>
  </si>
  <si>
    <t>表十五</t>
  </si>
  <si>
    <t>2025年政府性基金预算支出资金来源表</t>
  </si>
  <si>
    <t>科目</t>
  </si>
  <si>
    <t>当年预算收入安排</t>
  </si>
  <si>
    <t>转移支付收入安排</t>
  </si>
  <si>
    <t>上年结余</t>
  </si>
  <si>
    <t>政府债务资金</t>
  </si>
  <si>
    <t>其他资金</t>
  </si>
  <si>
    <t>20707</t>
  </si>
  <si>
    <t xml:space="preserve">   国家电影事业发展专项资金安排的支出</t>
  </si>
  <si>
    <t>20709</t>
  </si>
  <si>
    <t xml:space="preserve">   旅游发展基金支出</t>
  </si>
  <si>
    <t>20710</t>
  </si>
  <si>
    <t xml:space="preserve">   国家电影事业发展专项资金对应专项债务收入安排的支出</t>
  </si>
  <si>
    <t>20822</t>
  </si>
  <si>
    <t xml:space="preserve">    大中型水库移民后期扶持基金支出</t>
  </si>
  <si>
    <t>20823</t>
  </si>
  <si>
    <t xml:space="preserve">    小型水库移民扶助基金安排的支出</t>
  </si>
  <si>
    <t>20829</t>
  </si>
  <si>
    <t xml:space="preserve">    小型水库移民扶助基金对应专项债务收入安排的支出</t>
  </si>
  <si>
    <t>21160</t>
  </si>
  <si>
    <t xml:space="preserve">    可再生能源电价附加收入安排的支出</t>
  </si>
  <si>
    <t>21161</t>
  </si>
  <si>
    <t xml:space="preserve">    废弃电器电子产品处理基金支出</t>
  </si>
  <si>
    <t>21208</t>
  </si>
  <si>
    <t xml:space="preserve">    国有土地使用权出让收入安排的支出</t>
  </si>
  <si>
    <t>21210</t>
  </si>
  <si>
    <t xml:space="preserve">    国有土地收益基金安排的支出</t>
  </si>
  <si>
    <t>21211</t>
  </si>
  <si>
    <t xml:space="preserve">    农业土地开发资金安排的支出</t>
  </si>
  <si>
    <t>21213</t>
  </si>
  <si>
    <t xml:space="preserve">    城市基础设施配套费安排的支出</t>
  </si>
  <si>
    <t>21214</t>
  </si>
  <si>
    <t xml:space="preserve">    污水处理费安排的支出</t>
  </si>
  <si>
    <t>21215</t>
  </si>
  <si>
    <t xml:space="preserve">    土地储备专项债券收入安排的支出</t>
  </si>
  <si>
    <t>21216</t>
  </si>
  <si>
    <t xml:space="preserve">    棚户区改造专项债券收入安排的支出</t>
  </si>
  <si>
    <t>21217</t>
  </si>
  <si>
    <t xml:space="preserve">    城市基础设施配套费对应专项债务收入安排的支出</t>
  </si>
  <si>
    <t>21218</t>
  </si>
  <si>
    <t xml:space="preserve">    污水处理费对应专项债务收入安排的支出</t>
  </si>
  <si>
    <t>21219</t>
  </si>
  <si>
    <t xml:space="preserve">    国有土地使用权出让收入对应专项债务收入安排的支出</t>
  </si>
  <si>
    <t>21366</t>
  </si>
  <si>
    <t xml:space="preserve">    大中型水库库区基金安排的支出</t>
  </si>
  <si>
    <t>21367</t>
  </si>
  <si>
    <t xml:space="preserve">    三峡水库库区基金支出</t>
  </si>
  <si>
    <t>21369</t>
  </si>
  <si>
    <t xml:space="preserve">    国家重大水利工程建设基金安排的支出</t>
  </si>
  <si>
    <t>21370</t>
  </si>
  <si>
    <t xml:space="preserve">    大中型水库库区基金对应专项债务收入安排的支出</t>
  </si>
  <si>
    <t>21371</t>
  </si>
  <si>
    <t xml:space="preserve">    国家重大水利工程建设基金对应专项债务收入安排的支出</t>
  </si>
  <si>
    <t>21460</t>
  </si>
  <si>
    <t xml:space="preserve">    海南省高等级公路车辆通行附加费安排的支出</t>
  </si>
  <si>
    <t>21462</t>
  </si>
  <si>
    <t xml:space="preserve">    车辆通行费安排的支出</t>
  </si>
  <si>
    <t>21464</t>
  </si>
  <si>
    <t xml:space="preserve">    铁路建设基金支出</t>
  </si>
  <si>
    <t>21468</t>
  </si>
  <si>
    <t xml:space="preserve">    船舶油污损害赔偿基金支出</t>
  </si>
  <si>
    <t>21469</t>
  </si>
  <si>
    <t xml:space="preserve">    民航发展基金支出</t>
  </si>
  <si>
    <t>21470</t>
  </si>
  <si>
    <t xml:space="preserve">    海南省高等级公路车辆通行附加费对应专项债务收入安排的支出</t>
  </si>
  <si>
    <t>21471</t>
  </si>
  <si>
    <t xml:space="preserve">    政府收费公路专项债券收入安排的支出</t>
  </si>
  <si>
    <t>21472</t>
  </si>
  <si>
    <t xml:space="preserve">    车辆通行费对应专项债务收入安排的支出</t>
  </si>
  <si>
    <t>21562</t>
  </si>
  <si>
    <t xml:space="preserve">    农网还贷资金支出</t>
  </si>
  <si>
    <t>22904</t>
  </si>
  <si>
    <t xml:space="preserve">    其他政府性基金及对应专项债务收入安排的支出</t>
  </si>
  <si>
    <t>22908</t>
  </si>
  <si>
    <t xml:space="preserve">    彩票发行销售机构业务费安排的支出</t>
  </si>
  <si>
    <t>22960</t>
  </si>
  <si>
    <t xml:space="preserve">    彩票公益金安排的支出</t>
  </si>
  <si>
    <t>九、债务付息支出</t>
  </si>
  <si>
    <t>十、债务发行费用支出</t>
  </si>
  <si>
    <t>234</t>
  </si>
  <si>
    <t>十一、超长特别国债安排的支出</t>
  </si>
  <si>
    <t>表十六</t>
  </si>
  <si>
    <t>2025年政府性基金转移支付表分项目</t>
  </si>
  <si>
    <t>十一、抗疫特别国债安排的支出</t>
  </si>
  <si>
    <t>表十七</t>
  </si>
  <si>
    <t>2025年政府性基金转移支付表（分地区）</t>
  </si>
  <si>
    <t xml:space="preserve">                                                                         单位：元</t>
  </si>
  <si>
    <t>乡镇</t>
  </si>
  <si>
    <t>金额</t>
  </si>
  <si>
    <t>叶县九龙街道办事处</t>
  </si>
  <si>
    <t>叶县昆阳街道办事处</t>
  </si>
  <si>
    <t>任店镇人民政府</t>
  </si>
  <si>
    <t>龚店乡人民政府</t>
  </si>
  <si>
    <t>邓李乡人民政府</t>
  </si>
  <si>
    <t>仙台镇人民政府</t>
  </si>
  <si>
    <t>洪庄杨乡人民政府</t>
  </si>
  <si>
    <t>保安镇人民政府</t>
  </si>
  <si>
    <t>廉村镇人民政府</t>
  </si>
  <si>
    <t>水寨乡人民政府</t>
  </si>
  <si>
    <t>马庄乡人民政府</t>
  </si>
  <si>
    <t>田庄乡人民政府</t>
  </si>
  <si>
    <t>叶邑乡人民政府</t>
  </si>
  <si>
    <t>龙泉乡人民政府</t>
  </si>
  <si>
    <t>辛店乡人民政府</t>
  </si>
  <si>
    <t>夏李乡人民政府</t>
  </si>
  <si>
    <t>常村乡人民政府</t>
  </si>
  <si>
    <t>叶县盐都街道办事处</t>
  </si>
  <si>
    <t>表十八</t>
  </si>
  <si>
    <t>2023-2024年政府专项债务限额余额情况表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</si>
  <si>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</si>
  <si>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额</t>
    </r>
  </si>
  <si>
    <t>一、2023年末政府专项债务限额</t>
  </si>
  <si>
    <t>二、2023年末政府专项债务余额实际数</t>
  </si>
  <si>
    <t>三、2024年末政府专项债务限额</t>
  </si>
  <si>
    <t>四、2024年政府专项债务接受转贷额</t>
  </si>
  <si>
    <t>五、2024年政府专项债务还本额</t>
  </si>
  <si>
    <t>六、2024年末政府专项债务余额执行数</t>
  </si>
  <si>
    <t>表十九</t>
  </si>
  <si>
    <t>2024年政府专项债务分地区限额余额情况表</t>
  </si>
  <si>
    <t xml:space="preserve">        叶  县</t>
  </si>
  <si>
    <t>表二十</t>
  </si>
  <si>
    <t>2025年县本级国有资本经营收支预算总表</t>
  </si>
  <si>
    <t>项  目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</si>
  <si>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</si>
  <si>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</si>
  <si>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</si>
  <si>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</si>
  <si>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</si>
  <si>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</si>
  <si>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</si>
  <si>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</si>
  <si>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</si>
  <si>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</si>
  <si>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</si>
  <si>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</si>
  <si>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</si>
  <si>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</si>
  <si>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</si>
  <si>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</si>
  <si>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</si>
  <si>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</si>
  <si>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</si>
  <si>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</si>
  <si>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</si>
  <si>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</si>
  <si>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</si>
  <si>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</si>
  <si>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</si>
  <si>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</si>
  <si>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</si>
  <si>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</si>
  <si>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</si>
  <si>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</si>
  <si>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</si>
  <si>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</si>
  <si>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</si>
  <si>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</si>
  <si>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</si>
  <si>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</si>
  <si>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</si>
  <si>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</si>
  <si>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</si>
  <si>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</si>
  <si>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</si>
  <si>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上年结转支出</t>
  </si>
  <si>
    <t>表二十一</t>
  </si>
  <si>
    <t>2025年县级国有资本经营收入预算表</t>
  </si>
  <si>
    <t>表二十二</t>
  </si>
  <si>
    <t>2025年县级国有资本经营支出预算表</t>
  </si>
  <si>
    <t>表二十三</t>
  </si>
  <si>
    <t>对下转移支付的国有资本经营预算转移支付表</t>
  </si>
  <si>
    <t xml:space="preserve">                                                                            单位：万元</t>
  </si>
  <si>
    <t>国有企业政策性补贴</t>
  </si>
  <si>
    <t>清算收入</t>
  </si>
  <si>
    <t>金融国有资本经营预算支出</t>
  </si>
  <si>
    <t>补助下级支出</t>
  </si>
  <si>
    <t>表二十四</t>
  </si>
  <si>
    <t>2025年城乡居民基本养老保险基金收支预算表</t>
  </si>
  <si>
    <t>社预03表</t>
  </si>
  <si>
    <t>单位：元</t>
  </si>
  <si>
    <t>项        目</t>
  </si>
  <si>
    <t>一、个人缴费收入</t>
  </si>
  <si>
    <t>一、基础养老金支出</t>
  </si>
  <si>
    <t xml:space="preserve">    其中：居民个人缴费收入</t>
  </si>
  <si>
    <t>二、个人账户养老金支出</t>
  </si>
  <si>
    <t xml:space="preserve">          被征地农民缴费补贴收入</t>
  </si>
  <si>
    <t>三、丧葬补助金支出</t>
  </si>
  <si>
    <t xml:space="preserve">          退捕渔民缴费补贴收入</t>
  </si>
  <si>
    <t>四、转移支出</t>
  </si>
  <si>
    <t xml:space="preserve">          财政为缴费困难群体代缴收入</t>
  </si>
  <si>
    <t>五、其他支出</t>
  </si>
  <si>
    <t>二、财政补贴收入</t>
  </si>
  <si>
    <t>×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</si>
  <si>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</si>
  <si>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</si>
  <si>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</si>
  <si>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</si>
  <si>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</si>
  <si>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</si>
  <si>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</si>
  <si>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</si>
  <si>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</si>
  <si>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</si>
  <si>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</si>
  <si>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</si>
  <si>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</si>
  <si>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</si>
  <si>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</si>
  <si>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</si>
  <si>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</si>
  <si>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</si>
  <si>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</si>
  <si>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第 3 页</t>
  </si>
  <si>
    <r>
      <rPr>
        <sz val="11"/>
        <color rgb="FF000000"/>
        <rFont val="宋体"/>
        <charset val="134"/>
        <scheme val="major"/>
      </rPr>
      <t>表二十五</t>
    </r>
    <r>
      <rPr>
        <sz val="24"/>
        <color rgb="FF000000"/>
        <rFont val="宋体"/>
        <charset val="134"/>
        <scheme val="minor"/>
      </rPr>
      <t xml:space="preserve">
</t>
    </r>
  </si>
  <si>
    <t>2025县级社会保险基金收入表</t>
  </si>
  <si>
    <t xml:space="preserve">                                                                                                  单位：万元</t>
  </si>
  <si>
    <t>项   目</t>
  </si>
  <si>
    <t>2024年收入预算数</t>
  </si>
  <si>
    <t>2025年收入预算数</t>
  </si>
  <si>
    <t>预算数为上年执行</t>
  </si>
  <si>
    <t>城乡居民基本养老保险基金收入</t>
  </si>
  <si>
    <t>表二十六</t>
  </si>
  <si>
    <t>2025县级社会保险基金支出表</t>
  </si>
  <si>
    <t xml:space="preserve">                                                                                                  单位：元</t>
  </si>
  <si>
    <t>2024年支出预算数</t>
  </si>
  <si>
    <t>2025年支出预算数</t>
  </si>
  <si>
    <t>城乡居民基本养老保险基金支出</t>
  </si>
</sst>
</file>

<file path=xl/styles.xml><?xml version="1.0" encoding="utf-8"?>
<styleSheet xmlns="http://schemas.openxmlformats.org/spreadsheetml/2006/main">
  <numFmts count="35">
    <numFmt numFmtId="176" formatCode="#,##0_ "/>
    <numFmt numFmtId="177" formatCode="0.0%_ ;[Red]\-0.0%\ ;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yyyy&quot;年&quot;m&quot;月&quot;d&quot;日&quot;;@"/>
    <numFmt numFmtId="5" formatCode="&quot;￥&quot;#,##0;&quot;￥&quot;\-#,##0"/>
    <numFmt numFmtId="179" formatCode="#,##0;\(#,##0\)"/>
    <numFmt numFmtId="43" formatCode="_ * #,##0.00_ ;_ * \-#,##0.00_ ;_ * &quot;-&quot;??_ ;_ @_ "/>
    <numFmt numFmtId="180" formatCode="\$#,##0.00;\(\$#,##0.00\)"/>
    <numFmt numFmtId="42" formatCode="_ &quot;￥&quot;* #,##0_ ;_ &quot;￥&quot;* \-#,##0_ ;_ &quot;￥&quot;* &quot;-&quot;_ ;_ @_ "/>
    <numFmt numFmtId="181" formatCode="#."/>
    <numFmt numFmtId="182" formatCode="_-&quot;$&quot;* #,##0_-;\-&quot;$&quot;* #,##0_-;_-&quot;$&quot;* &quot;-&quot;_-;_-@_-"/>
    <numFmt numFmtId="183" formatCode="%#.00"/>
    <numFmt numFmtId="184" formatCode="#,##0;\-#,##0;&quot;-&quot;"/>
    <numFmt numFmtId="185" formatCode="\$#.00"/>
    <numFmt numFmtId="186" formatCode="\$#,##0;\(\$#,##0\)"/>
    <numFmt numFmtId="187" formatCode="_-* #,##0.00&quot;$&quot;_-;\-* #,##0.00&quot;$&quot;_-;_-* &quot;-&quot;??&quot;$&quot;_-;_-@_-"/>
    <numFmt numFmtId="188" formatCode="0;_琀"/>
    <numFmt numFmtId="189" formatCode="_-* #,##0&quot;$&quot;_-;\-* #,##0&quot;$&quot;_-;_-* &quot;-&quot;&quot;$&quot;_-;_-@_-"/>
    <numFmt numFmtId="190" formatCode="_-* #,##0_$_-;\-* #,##0_$_-;_-* &quot;-&quot;_$_-;_-@_-"/>
    <numFmt numFmtId="191" formatCode="_-* #,##0.00_$_-;\-* #,##0.00_$_-;_-* &quot;-&quot;??_$_-;_-@_-"/>
    <numFmt numFmtId="192" formatCode="0.0"/>
    <numFmt numFmtId="193" formatCode="0.00_ "/>
    <numFmt numFmtId="194" formatCode="0.0%"/>
    <numFmt numFmtId="195" formatCode="#,##0.00_ ;\-#,##0.00;;"/>
    <numFmt numFmtId="196" formatCode="0_ "/>
    <numFmt numFmtId="197" formatCode="0_);[Red]\(0\)"/>
    <numFmt numFmtId="198" formatCode="0.0_ "/>
    <numFmt numFmtId="199" formatCode="0.0_);[Red]\(0.0\)"/>
    <numFmt numFmtId="200" formatCode="0.00;[Red]0.00"/>
    <numFmt numFmtId="201" formatCode="#,##0.0"/>
    <numFmt numFmtId="202" formatCode="0_ ;[Red]\-0\ ;"/>
    <numFmt numFmtId="203" formatCode="0.00_);[Red]\(0.00\)"/>
    <numFmt numFmtId="204" formatCode="#,##0_);[Red]\(#,##0\)"/>
    <numFmt numFmtId="205" formatCode="#,##0.0_);[Red]\(#,##0.0\)"/>
  </numFmts>
  <fonts count="131"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sz val="22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name val="SimSun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b/>
      <sz val="22"/>
      <name val="方正大标宋简体"/>
      <charset val="134"/>
    </font>
    <font>
      <sz val="16"/>
      <color rgb="FF000000"/>
      <name val="仿宋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2"/>
      <color indexed="8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indexed="20"/>
      <name val="宋体"/>
      <charset val="134"/>
    </font>
    <font>
      <sz val="11"/>
      <color indexed="8"/>
      <name val="微软雅黑"/>
      <charset val="134"/>
    </font>
    <font>
      <sz val="12"/>
      <color indexed="16"/>
      <name val="宋体"/>
      <charset val="134"/>
    </font>
    <font>
      <sz val="11"/>
      <color indexed="9"/>
      <name val="微软雅黑"/>
      <charset val="134"/>
    </font>
    <font>
      <sz val="11"/>
      <color indexed="17"/>
      <name val="宋体"/>
      <charset val="134"/>
    </font>
    <font>
      <sz val="11"/>
      <color indexed="62"/>
      <name val="微软雅黑"/>
      <charset val="134"/>
    </font>
    <font>
      <sz val="1"/>
      <color indexed="8"/>
      <name val="Courier"/>
      <charset val="0"/>
    </font>
    <font>
      <b/>
      <sz val="13"/>
      <color indexed="56"/>
      <name val="宋体"/>
      <charset val="134"/>
    </font>
    <font>
      <sz val="1"/>
      <color indexed="0"/>
      <name val="Courier"/>
      <charset val="0"/>
    </font>
    <font>
      <sz val="11"/>
      <color indexed="8"/>
      <name val="Calibri"/>
      <charset val="0"/>
    </font>
    <font>
      <b/>
      <sz val="11"/>
      <color indexed="62"/>
      <name val="宋体"/>
      <charset val="134"/>
    </font>
    <font>
      <sz val="1"/>
      <color indexed="16"/>
      <name val="Courier"/>
      <charset val="0"/>
    </font>
    <font>
      <sz val="11"/>
      <color indexed="8"/>
      <name val="宋体"/>
      <charset val="134"/>
    </font>
    <font>
      <b/>
      <sz val="10"/>
      <name val="Arial"/>
      <charset val="0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9"/>
      <color indexed="20"/>
      <name val="微软雅黑"/>
      <charset val="134"/>
    </font>
    <font>
      <b/>
      <sz val="12"/>
      <name val="Arial"/>
      <charset val="0"/>
    </font>
    <font>
      <sz val="1"/>
      <color indexed="18"/>
      <name val="Courier"/>
      <charset val="0"/>
    </font>
    <font>
      <b/>
      <sz val="15"/>
      <color indexed="56"/>
      <name val="宋体"/>
      <charset val="134"/>
    </font>
    <font>
      <sz val="8"/>
      <name val="Arial"/>
      <charset val="0"/>
    </font>
    <font>
      <sz val="12"/>
      <name val="Helv"/>
      <charset val="0"/>
    </font>
    <font>
      <sz val="11"/>
      <color indexed="20"/>
      <name val="微软雅黑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7"/>
      <name val="Small Fonts"/>
      <charset val="0"/>
    </font>
    <font>
      <sz val="11"/>
      <color indexed="17"/>
      <name val="微软雅黑"/>
      <charset val="134"/>
    </font>
    <font>
      <sz val="11"/>
      <color indexed="62"/>
      <name val="宋体"/>
      <charset val="134"/>
    </font>
    <font>
      <sz val="12"/>
      <name val="官帕眉"/>
      <charset val="134"/>
    </font>
    <font>
      <b/>
      <sz val="11"/>
      <color indexed="56"/>
      <name val="微软雅黑"/>
      <charset val="134"/>
    </font>
    <font>
      <u/>
      <sz val="7.5"/>
      <color indexed="36"/>
      <name val="Arial"/>
      <charset val="0"/>
    </font>
    <font>
      <sz val="11"/>
      <color indexed="10"/>
      <name val="微软雅黑"/>
      <charset val="134"/>
    </font>
    <font>
      <u/>
      <sz val="7.5"/>
      <color indexed="12"/>
      <name val="Arial"/>
      <charset val="0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sz val="12"/>
      <name val="Arial"/>
      <charset val="0"/>
    </font>
    <font>
      <sz val="11"/>
      <color indexed="10"/>
      <name val="宋体"/>
      <charset val="134"/>
    </font>
    <font>
      <b/>
      <sz val="15"/>
      <color indexed="56"/>
      <name val="微软雅黑"/>
      <charset val="134"/>
    </font>
    <font>
      <b/>
      <sz val="11"/>
      <color indexed="63"/>
      <name val="宋体"/>
      <charset val="134"/>
    </font>
    <font>
      <b/>
      <sz val="13"/>
      <color indexed="56"/>
      <name val="微软雅黑"/>
      <charset val="134"/>
    </font>
    <font>
      <sz val="10"/>
      <color indexed="8"/>
      <name val="Arial"/>
      <charset val="0"/>
    </font>
    <font>
      <sz val="10"/>
      <name val="Arial"/>
      <charset val="0"/>
    </font>
    <font>
      <b/>
      <sz val="11"/>
      <color indexed="63"/>
      <name val="微软雅黑"/>
      <charset val="134"/>
    </font>
    <font>
      <b/>
      <sz val="11"/>
      <color indexed="52"/>
      <name val="微软雅黑"/>
      <charset val="134"/>
    </font>
    <font>
      <sz val="11"/>
      <name val="ＭＳ Ｐゴシック"/>
      <charset val="134"/>
    </font>
    <font>
      <b/>
      <sz val="11"/>
      <color indexed="52"/>
      <name val="宋体"/>
      <charset val="134"/>
    </font>
    <font>
      <b/>
      <sz val="11"/>
      <color indexed="9"/>
      <name val="微软雅黑"/>
      <charset val="134"/>
    </font>
    <font>
      <sz val="11"/>
      <color indexed="52"/>
      <name val="微软雅黑"/>
      <charset val="134"/>
    </font>
    <font>
      <b/>
      <sz val="11"/>
      <color indexed="8"/>
      <name val="宋体"/>
      <charset val="134"/>
    </font>
    <font>
      <b/>
      <sz val="11"/>
      <color indexed="8"/>
      <name val="微软雅黑"/>
      <charset val="134"/>
    </font>
    <font>
      <sz val="12"/>
      <name val="Times New Roman"/>
      <charset val="0"/>
    </font>
    <font>
      <sz val="11"/>
      <color indexed="60"/>
      <name val="微软雅黑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sz val="11"/>
      <color indexed="42"/>
      <name val="宋体"/>
      <charset val="134"/>
    </font>
    <font>
      <b/>
      <sz val="18"/>
      <name val="Arial"/>
      <charset val="0"/>
    </font>
    <font>
      <sz val="10.5"/>
      <color indexed="20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楷体_GB2312"/>
      <charset val="134"/>
    </font>
    <font>
      <b/>
      <sz val="18"/>
      <color indexed="62"/>
      <name val="宋体"/>
      <charset val="134"/>
    </font>
    <font>
      <sz val="10"/>
      <name val="Helv"/>
      <charset val="0"/>
    </font>
    <font>
      <sz val="8"/>
      <name val="Times New Roman"/>
      <charset val="0"/>
    </font>
    <font>
      <b/>
      <sz val="10"/>
      <name val="Tahoma"/>
      <charset val="134"/>
    </font>
    <font>
      <sz val="10"/>
      <name val="Tahoma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b/>
      <i/>
      <sz val="16"/>
      <name val="Helv"/>
      <charset val="0"/>
    </font>
    <font>
      <b/>
      <sz val="12"/>
      <color indexed="8"/>
      <name val="宋体"/>
      <charset val="134"/>
    </font>
    <font>
      <b/>
      <sz val="15"/>
      <color indexed="62"/>
      <name val="宋体"/>
      <charset val="134"/>
    </font>
    <font>
      <sz val="10"/>
      <name val="Times New Roman"/>
      <charset val="0"/>
    </font>
    <font>
      <b/>
      <sz val="11"/>
      <color indexed="9"/>
      <name val="宋体"/>
      <charset val="134"/>
    </font>
    <font>
      <sz val="9"/>
      <color indexed="17"/>
      <name val="微软雅黑"/>
      <charset val="134"/>
    </font>
    <font>
      <u/>
      <sz val="12"/>
      <color indexed="36"/>
      <name val="宋体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sz val="12"/>
      <name val="Courier"/>
      <charset val="0"/>
    </font>
    <font>
      <sz val="12"/>
      <name val="바탕체"/>
      <charset val="134"/>
    </font>
    <font>
      <sz val="18"/>
      <name val="方正小标宋简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4">
    <xf numFmtId="0" fontId="0" fillId="0" borderId="0"/>
    <xf numFmtId="0" fontId="73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0" fontId="69" fillId="2" borderId="4" applyNumberFormat="0" applyBorder="0" applyAlignment="0" applyProtection="0"/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4" borderId="0" applyNumberFormat="0" applyBorder="0" applyAlignment="0" applyProtection="0">
      <alignment vertical="center"/>
    </xf>
    <xf numFmtId="4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53" fillId="8" borderId="25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/>
    <xf numFmtId="0" fontId="49" fillId="1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43" fontId="0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2" fillId="10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55" fillId="0" borderId="26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181" fontId="59" fillId="0" borderId="0">
      <protection locked="0"/>
    </xf>
    <xf numFmtId="0" fontId="64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2" fillId="0" borderId="0">
      <alignment horizontal="centerContinuous" vertical="center"/>
    </xf>
    <xf numFmtId="181" fontId="54" fillId="0" borderId="0">
      <protection locked="0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6" fillId="0" borderId="28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23" borderId="31" applyNumberFormat="0" applyAlignment="0" applyProtection="0">
      <alignment vertical="center"/>
    </xf>
    <xf numFmtId="0" fontId="92" fillId="23" borderId="25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76" fillId="8" borderId="25" applyNumberFormat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95" fillId="26" borderId="33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181" fontId="67" fillId="0" borderId="0">
      <protection locked="0"/>
    </xf>
    <xf numFmtId="181" fontId="54" fillId="0" borderId="0">
      <protection locked="0"/>
    </xf>
    <xf numFmtId="182" fontId="90" fillId="0" borderId="0" applyFont="0" applyFill="0" applyBorder="0" applyAlignment="0" applyProtection="0"/>
    <xf numFmtId="181" fontId="56" fillId="0" borderId="0">
      <protection locked="0"/>
    </xf>
    <xf numFmtId="181" fontId="56" fillId="0" borderId="0">
      <protection locked="0"/>
    </xf>
    <xf numFmtId="0" fontId="96" fillId="0" borderId="29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98" fillId="0" borderId="34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3" fillId="5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0" fillId="2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0" fontId="49" fillId="2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181" fontId="56" fillId="0" borderId="0">
      <protection locked="0"/>
    </xf>
    <xf numFmtId="0" fontId="6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81" fontId="59" fillId="0" borderId="0">
      <protection locked="0"/>
    </xf>
    <xf numFmtId="0" fontId="49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9" fillId="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49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94" fillId="2" borderId="25" applyNumberForma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99" fillId="0" borderId="0"/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67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99" fillId="0" borderId="0"/>
    <xf numFmtId="0" fontId="107" fillId="28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181" fontId="59" fillId="0" borderId="0">
      <protection locked="0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62" fillId="1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181" fontId="54" fillId="0" borderId="0">
      <protection locked="0"/>
    </xf>
    <xf numFmtId="0" fontId="73" fillId="9" borderId="0" applyNumberFormat="0" applyBorder="0" applyAlignment="0" applyProtection="0">
      <alignment vertical="center"/>
    </xf>
    <xf numFmtId="181" fontId="54" fillId="0" borderId="0">
      <protection locked="0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5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72" fillId="0" borderId="29" applyNumberFormat="0" applyFill="0" applyAlignment="0" applyProtection="0">
      <alignment vertical="center"/>
    </xf>
    <xf numFmtId="9" fontId="77" fillId="0" borderId="0" applyFont="0" applyFill="0" applyBorder="0" applyAlignment="0" applyProtection="0"/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181" fontId="67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89" fillId="0" borderId="0" applyNumberFormat="0" applyFill="0" applyBorder="0" applyAlignment="0" applyProtection="0">
      <alignment vertical="top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0" fontId="71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60" fillId="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181" fontId="54" fillId="0" borderId="0">
      <protection locked="0"/>
    </xf>
    <xf numFmtId="181" fontId="59" fillId="0" borderId="0">
      <protection locked="0"/>
    </xf>
    <xf numFmtId="0" fontId="90" fillId="0" borderId="0"/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81" fontId="59" fillId="0" borderId="0">
      <protection locked="0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0" fillId="17" borderId="0" applyNumberFormat="0" applyBorder="0" applyAlignment="0" applyProtection="0">
      <alignment vertical="center"/>
    </xf>
    <xf numFmtId="181" fontId="67" fillId="0" borderId="0">
      <protection locked="0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90" fillId="0" borderId="0"/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4" fillId="28" borderId="0" applyNumberFormat="0" applyBorder="0" applyAlignment="0" applyProtection="0">
      <alignment vertical="center"/>
    </xf>
    <xf numFmtId="0" fontId="99" fillId="0" borderId="0"/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99" fillId="0" borderId="0"/>
    <xf numFmtId="0" fontId="60" fillId="8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3" fillId="0" borderId="0"/>
    <xf numFmtId="0" fontId="68" fillId="0" borderId="28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3" fillId="0" borderId="0"/>
    <xf numFmtId="0" fontId="48" fillId="4" borderId="0" applyNumberFormat="0" applyBorder="0" applyAlignment="0" applyProtection="0">
      <alignment vertical="center"/>
    </xf>
    <xf numFmtId="0" fontId="99" fillId="0" borderId="0"/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2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106" fillId="0" borderId="0">
      <alignment vertical="center"/>
    </xf>
    <xf numFmtId="0" fontId="64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4" fontId="54" fillId="0" borderId="0">
      <protection locked="0"/>
    </xf>
    <xf numFmtId="0" fontId="48" fillId="9" borderId="0" applyNumberFormat="0" applyBorder="0" applyAlignment="0" applyProtection="0">
      <alignment vertical="center"/>
    </xf>
    <xf numFmtId="181" fontId="54" fillId="0" borderId="0">
      <protection locked="0"/>
    </xf>
    <xf numFmtId="0" fontId="60" fillId="2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60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99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9" fillId="0" borderId="0">
      <protection locked="0"/>
    </xf>
    <xf numFmtId="0" fontId="90" fillId="0" borderId="0"/>
    <xf numFmtId="0" fontId="99" fillId="0" borderId="0"/>
    <xf numFmtId="5" fontId="0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181" fontId="59" fillId="0" borderId="0">
      <protection locked="0"/>
    </xf>
    <xf numFmtId="0" fontId="97" fillId="0" borderId="34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181" fontId="59" fillId="0" borderId="0">
      <protection locked="0"/>
    </xf>
    <xf numFmtId="0" fontId="52" fillId="11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99" fillId="0" borderId="0"/>
    <xf numFmtId="0" fontId="0" fillId="0" borderId="0"/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181" fontId="59" fillId="0" borderId="0">
      <protection locked="0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99" fillId="0" borderId="0"/>
    <xf numFmtId="0" fontId="60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/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52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81" fontId="59" fillId="0" borderId="0">
      <protection locked="0"/>
    </xf>
    <xf numFmtId="0" fontId="63" fillId="5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114" fillId="0" borderId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64" fillId="20" borderId="0" applyNumberFormat="0" applyBorder="0" applyAlignment="0" applyProtection="0">
      <alignment vertical="center"/>
    </xf>
    <xf numFmtId="0" fontId="116" fillId="0" borderId="35">
      <alignment horizontal="left"/>
    </xf>
    <xf numFmtId="0" fontId="52" fillId="5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54" fillId="0" borderId="0">
      <protection locked="0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0" fillId="0" borderId="0"/>
    <xf numFmtId="0" fontId="103" fillId="28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0" fillId="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4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50" fillId="4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104" fillId="0" borderId="0" applyProtection="0"/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" fontId="90" fillId="0" borderId="0"/>
    <xf numFmtId="0" fontId="0" fillId="0" borderId="0">
      <alignment vertical="center"/>
    </xf>
    <xf numFmtId="181" fontId="56" fillId="0" borderId="0">
      <protection locked="0"/>
    </xf>
    <xf numFmtId="0" fontId="48" fillId="9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181" fontId="67" fillId="0" borderId="0">
      <protection locked="0"/>
    </xf>
    <xf numFmtId="0" fontId="99" fillId="0" borderId="0"/>
    <xf numFmtId="0" fontId="48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64" fillId="1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81" fontId="67" fillId="0" borderId="0">
      <protection locked="0"/>
    </xf>
    <xf numFmtId="0" fontId="64" fillId="15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50" fillId="13" borderId="0" applyNumberFormat="0" applyBorder="0" applyAlignment="0" applyProtection="0"/>
    <xf numFmtId="0" fontId="60" fillId="2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1" fillId="3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6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181" fontId="54" fillId="0" borderId="0">
      <protection locked="0"/>
    </xf>
    <xf numFmtId="0" fontId="60" fillId="4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185" fontId="54" fillId="0" borderId="0">
      <protection locked="0"/>
    </xf>
    <xf numFmtId="0" fontId="60" fillId="5" borderId="0" applyNumberFormat="0" applyBorder="0" applyAlignment="0" applyProtection="0">
      <alignment vertical="center"/>
    </xf>
    <xf numFmtId="0" fontId="118" fillId="0" borderId="26" applyNumberFormat="0" applyFill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181" fontId="54" fillId="0" borderId="0">
      <protection locked="0"/>
    </xf>
    <xf numFmtId="0" fontId="60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4" fillId="1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1" fillId="35" borderId="0" applyNumberFormat="0" applyBorder="0" applyAlignment="0" applyProtection="0"/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2" fillId="36" borderId="0" applyNumberFormat="0" applyBorder="0" applyAlignment="0" applyProtection="0"/>
    <xf numFmtId="0" fontId="60" fillId="23" borderId="0" applyNumberFormat="0" applyBorder="0" applyAlignment="0" applyProtection="0">
      <alignment vertical="center"/>
    </xf>
    <xf numFmtId="181" fontId="59" fillId="0" borderId="0">
      <protection locked="0"/>
    </xf>
    <xf numFmtId="0" fontId="64" fillId="19" borderId="0" applyNumberFormat="0" applyBorder="0" applyAlignment="0" applyProtection="0">
      <alignment vertical="center"/>
    </xf>
    <xf numFmtId="0" fontId="50" fillId="3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181" fontId="59" fillId="0" borderId="0">
      <protection locked="0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9" fillId="0" borderId="0">
      <protection locked="0"/>
    </xf>
    <xf numFmtId="0" fontId="52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181" fontId="56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9" fillId="0" borderId="0"/>
    <xf numFmtId="0" fontId="60" fillId="2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21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21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21" borderId="0" applyNumberFormat="0" applyBorder="0" applyAlignment="0" applyProtection="0">
      <alignment vertical="center"/>
    </xf>
    <xf numFmtId="10" fontId="90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2" fillId="3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17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60" fillId="2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0" fillId="0" borderId="0"/>
    <xf numFmtId="0" fontId="60" fillId="2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4" fillId="0" borderId="0" applyProtection="0"/>
    <xf numFmtId="0" fontId="48" fillId="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181" fontId="56" fillId="0" borderId="0">
      <protection locked="0"/>
    </xf>
    <xf numFmtId="0" fontId="60" fillId="2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0" fillId="37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64" fillId="20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2" fillId="32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5" fillId="0" borderId="0">
      <alignment horizontal="left" indent="1"/>
    </xf>
    <xf numFmtId="0" fontId="48" fillId="4" borderId="0" applyNumberFormat="0" applyBorder="0" applyAlignment="0" applyProtection="0">
      <alignment vertical="center"/>
    </xf>
    <xf numFmtId="0" fontId="62" fillId="33" borderId="0" applyNumberFormat="0" applyBorder="0" applyAlignment="0" applyProtection="0"/>
    <xf numFmtId="0" fontId="103" fillId="28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64" fillId="18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18" borderId="0" applyNumberFormat="0" applyBorder="0" applyAlignment="0" applyProtection="0">
      <alignment vertical="center"/>
    </xf>
    <xf numFmtId="0" fontId="117" fillId="26" borderId="33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4" fillId="1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6" fillId="0" borderId="23">
      <alignment horizontal="left"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18" fillId="0" borderId="26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3" fillId="8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2" fillId="38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2" fillId="3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62" fillId="3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2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16" borderId="0" applyNumberFormat="0" applyBorder="0" applyAlignment="0" applyProtection="0"/>
    <xf numFmtId="0" fontId="62" fillId="10" borderId="0" applyNumberFormat="0" applyBorder="0" applyAlignment="0" applyProtection="0"/>
    <xf numFmtId="0" fontId="31" fillId="30" borderId="0" applyNumberFormat="0" applyBorder="0" applyAlignment="0" applyProtection="0"/>
    <xf numFmtId="0" fontId="31" fillId="14" borderId="0" applyNumberFormat="0" applyBorder="0" applyAlignment="0" applyProtection="0"/>
    <xf numFmtId="0" fontId="62" fillId="1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2" fillId="39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2" fillId="38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62" fillId="31" borderId="0" applyNumberFormat="0" applyBorder="0" applyAlignment="0" applyProtection="0"/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76" fillId="8" borderId="25" applyNumberFormat="0" applyAlignment="0" applyProtection="0">
      <alignment vertical="center"/>
    </xf>
    <xf numFmtId="0" fontId="31" fillId="35" borderId="0" applyNumberFormat="0" applyBorder="0" applyAlignment="0" applyProtection="0"/>
    <xf numFmtId="0" fontId="73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67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67" fillId="0" borderId="0">
      <protection locked="0"/>
    </xf>
    <xf numFmtId="0" fontId="60" fillId="0" borderId="0"/>
    <xf numFmtId="181" fontId="67" fillId="0" borderId="0">
      <protection locked="0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94" fillId="23" borderId="25" applyNumberFormat="0" applyAlignment="0" applyProtection="0">
      <alignment vertical="center"/>
    </xf>
    <xf numFmtId="181" fontId="56" fillId="0" borderId="0">
      <protection locked="0"/>
    </xf>
    <xf numFmtId="181" fontId="54" fillId="0" borderId="0">
      <protection locked="0"/>
    </xf>
    <xf numFmtId="181" fontId="54" fillId="0" borderId="0">
      <protection locked="0"/>
    </xf>
    <xf numFmtId="0" fontId="85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4" fontId="89" fillId="0" borderId="0" applyFill="0" applyBorder="0" applyAlignment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4" fillId="2" borderId="25" applyNumberFormat="0" applyAlignment="0" applyProtection="0">
      <alignment vertical="center"/>
    </xf>
    <xf numFmtId="41" fontId="90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41" fontId="90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9" fontId="122" fillId="0" borderId="0"/>
    <xf numFmtId="0" fontId="93" fillId="0" borderId="0" applyFont="0" applyFill="0" applyBorder="0" applyAlignment="0" applyProtection="0"/>
    <xf numFmtId="185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0" fontId="122" fillId="0" borderId="0"/>
    <xf numFmtId="186" fontId="122" fillId="0" borderId="0"/>
    <xf numFmtId="0" fontId="109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2" fontId="84" fillId="0" borderId="0" applyProtection="0"/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0" fillId="4" borderId="0" applyNumberFormat="0" applyBorder="0" applyAlignment="0" applyProtection="0"/>
    <xf numFmtId="38" fontId="69" fillId="2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0" fontId="66" fillId="0" borderId="37" applyNumberFormat="0" applyAlignment="0" applyProtection="0">
      <alignment horizontal="left"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1" fillId="0" borderId="36" applyNumberFormat="0" applyFill="0" applyAlignment="0" applyProtection="0">
      <alignment vertical="center"/>
    </xf>
    <xf numFmtId="0" fontId="66" fillId="0" borderId="0" applyProtection="0"/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37" fontId="74" fillId="0" borderId="0"/>
    <xf numFmtId="0" fontId="70" fillId="0" borderId="0"/>
    <xf numFmtId="181" fontId="67" fillId="0" borderId="0">
      <protection locked="0"/>
    </xf>
    <xf numFmtId="0" fontId="48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/>
    <xf numFmtId="0" fontId="87" fillId="2" borderId="31" applyNumberFormat="0" applyAlignment="0" applyProtection="0">
      <alignment vertical="center"/>
    </xf>
    <xf numFmtId="183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4" fillId="0" borderId="30" applyProtection="0"/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0" fontId="85" fillId="0" borderId="0" applyNumberFormat="0" applyFill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181" fontId="56" fillId="0" borderId="0">
      <protection locked="0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58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181" fontId="54" fillId="0" borderId="0">
      <protection locked="0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50" fillId="4" borderId="0" applyNumberFormat="0" applyBorder="0" applyAlignment="0" applyProtection="0"/>
    <xf numFmtId="0" fontId="76" fillId="8" borderId="25" applyNumberFormat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181" fontId="54" fillId="0" borderId="0">
      <protection locked="0"/>
    </xf>
    <xf numFmtId="0" fontId="52" fillId="5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181" fontId="56" fillId="0" borderId="0">
      <protection locked="0"/>
    </xf>
    <xf numFmtId="181" fontId="56" fillId="0" borderId="0">
      <protection locked="0"/>
    </xf>
    <xf numFmtId="181" fontId="56" fillId="0" borderId="0">
      <protection locked="0"/>
    </xf>
    <xf numFmtId="181" fontId="56" fillId="0" borderId="0">
      <protection locked="0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9" fontId="61" fillId="0" borderId="0" applyFont="0" applyFill="0" applyBorder="0" applyAlignment="0" applyProtection="0"/>
    <xf numFmtId="0" fontId="50" fillId="4" borderId="0" applyNumberFormat="0" applyBorder="0" applyAlignment="0" applyProtection="0"/>
    <xf numFmtId="0" fontId="63" fillId="16" borderId="0" applyNumberFormat="0" applyBorder="0" applyAlignment="0" applyProtection="0"/>
    <xf numFmtId="0" fontId="68" fillId="0" borderId="28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/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63" fillId="16" borderId="0" applyNumberFormat="0" applyBorder="0" applyAlignment="0" applyProtection="0"/>
    <xf numFmtId="0" fontId="101" fillId="0" borderId="32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0" fillId="0" borderId="4">
      <alignment horizontal="distributed" vertical="center" wrapText="1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3" fillId="26" borderId="33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111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6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50" fillId="1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0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2" fillId="0" borderId="0"/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7" fontId="99" fillId="0" borderId="0" applyFont="0" applyFill="0" applyBorder="0" applyAlignment="0" applyProtection="0"/>
    <xf numFmtId="0" fontId="11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/>
    <xf numFmtId="0" fontId="71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6" fillId="11" borderId="0" applyNumberFormat="0" applyBorder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0" fillId="13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124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3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8" fontId="61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81" fontId="54" fillId="0" borderId="0">
      <protection locked="0"/>
    </xf>
    <xf numFmtId="0" fontId="48" fillId="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178" fontId="61" fillId="0" borderId="0" applyFont="0" applyFill="0" applyBorder="0" applyAlignment="0" applyProtection="0"/>
    <xf numFmtId="181" fontId="67" fillId="0" borderId="0">
      <protection locked="0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0" fillId="0" borderId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123" fillId="26" borderId="33" applyNumberFormat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181" fontId="56" fillId="0" borderId="0">
      <protection locked="0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06" fillId="0" borderId="0"/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0" fillId="0" borderId="0"/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8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106" fillId="0" borderId="0"/>
    <xf numFmtId="0" fontId="0" fillId="0" borderId="0"/>
    <xf numFmtId="0" fontId="0" fillId="0" borderId="0"/>
    <xf numFmtId="0" fontId="106" fillId="0" borderId="0"/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0"/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75" fillId="5" borderId="0" applyNumberFormat="0" applyBorder="0" applyAlignment="0" applyProtection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123" fillId="26" borderId="33" applyNumberFormat="0" applyAlignment="0" applyProtection="0">
      <alignment vertical="center"/>
    </xf>
    <xf numFmtId="0" fontId="6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6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102" fillId="0" borderId="0"/>
    <xf numFmtId="0" fontId="0" fillId="0" borderId="0">
      <alignment vertical="center"/>
    </xf>
    <xf numFmtId="0" fontId="0" fillId="0" borderId="0"/>
    <xf numFmtId="0" fontId="5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6" fillId="0" borderId="0"/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3" fillId="26" borderId="33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6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/>
    <xf numFmtId="0" fontId="63" fillId="16" borderId="0" applyNumberFormat="0" applyBorder="0" applyAlignment="0" applyProtection="0"/>
    <xf numFmtId="0" fontId="63" fillId="5" borderId="0" applyNumberFormat="0" applyBorder="0" applyAlignment="0" applyProtection="0"/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103" fillId="2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6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9" fontId="99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126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52" fillId="5" borderId="0" applyNumberFormat="0" applyBorder="0" applyAlignment="0" applyProtection="0">
      <alignment vertical="center"/>
    </xf>
    <xf numFmtId="0" fontId="99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43" fontId="122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81" fontId="67" fillId="0" borderId="0">
      <protection locked="0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97" fillId="0" borderId="34" applyNumberFormat="0" applyFill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97" fillId="0" borderId="34" applyNumberFormat="0" applyFill="0" applyAlignment="0" applyProtection="0">
      <alignment vertical="center"/>
    </xf>
    <xf numFmtId="0" fontId="97" fillId="0" borderId="38" applyNumberFormat="0" applyFill="0" applyAlignment="0" applyProtection="0">
      <alignment vertical="center"/>
    </xf>
    <xf numFmtId="181" fontId="56" fillId="0" borderId="0">
      <protection locked="0"/>
    </xf>
    <xf numFmtId="0" fontId="94" fillId="23" borderId="25" applyNumberFormat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94" fillId="23" borderId="25" applyNumberFormat="0" applyAlignment="0" applyProtection="0">
      <alignment vertical="center"/>
    </xf>
    <xf numFmtId="0" fontId="123" fillId="26" borderId="33" applyNumberFormat="0" applyAlignment="0" applyProtection="0">
      <alignment vertical="center"/>
    </xf>
    <xf numFmtId="0" fontId="0" fillId="0" borderId="0">
      <alignment vertical="center"/>
    </xf>
    <xf numFmtId="0" fontId="123" fillId="26" borderId="33" applyNumberFormat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123" fillId="26" borderId="33" applyNumberFormat="0" applyAlignment="0" applyProtection="0">
      <alignment vertical="center"/>
    </xf>
    <xf numFmtId="0" fontId="123" fillId="26" borderId="33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13" fillId="0" borderId="0"/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190" fontId="99" fillId="0" borderId="0" applyFont="0" applyFill="0" applyBorder="0" applyAlignment="0" applyProtection="0"/>
    <xf numFmtId="191" fontId="99" fillId="0" borderId="0" applyFont="0" applyFill="0" applyBorder="0" applyAlignment="0" applyProtection="0"/>
    <xf numFmtId="181" fontId="54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181" fontId="59" fillId="0" borderId="0">
      <protection locked="0"/>
    </xf>
    <xf numFmtId="181" fontId="56" fillId="0" borderId="0">
      <protection locked="0"/>
    </xf>
    <xf numFmtId="43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7" fillId="0" borderId="0"/>
    <xf numFmtId="0" fontId="120" fillId="41" borderId="0" applyNumberFormat="0" applyBorder="0" applyAlignment="0" applyProtection="0"/>
    <xf numFmtId="0" fontId="120" fillId="42" borderId="0" applyNumberFormat="0" applyBorder="0" applyAlignment="0" applyProtection="0"/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103" fillId="15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103" fillId="2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87" fillId="23" borderId="31" applyNumberFormat="0" applyAlignment="0" applyProtection="0">
      <alignment vertical="center"/>
    </xf>
    <xf numFmtId="0" fontId="87" fillId="2" borderId="31" applyNumberFormat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76" fillId="8" borderId="25" applyNumberFormat="0" applyAlignment="0" applyProtection="0">
      <alignment vertical="center"/>
    </xf>
    <xf numFmtId="0" fontId="76" fillId="8" borderId="25" applyNumberFormat="0" applyAlignment="0" applyProtection="0">
      <alignment vertical="center"/>
    </xf>
    <xf numFmtId="1" fontId="20" fillId="0" borderId="4">
      <alignment vertical="center"/>
      <protection locked="0"/>
    </xf>
    <xf numFmtId="0" fontId="128" fillId="0" borderId="0"/>
    <xf numFmtId="0" fontId="128" fillId="0" borderId="0"/>
    <xf numFmtId="192" fontId="20" fillId="0" borderId="4">
      <alignment vertical="center"/>
      <protection locked="0"/>
    </xf>
    <xf numFmtId="0" fontId="90" fillId="0" borderId="0"/>
    <xf numFmtId="0" fontId="64" fillId="2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40" fontId="93" fillId="0" borderId="0" applyFont="0" applyFill="0" applyBorder="0" applyAlignment="0" applyProtection="0"/>
    <xf numFmtId="0" fontId="129" fillId="0" borderId="0"/>
  </cellStyleXfs>
  <cellXfs count="331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/>
    <xf numFmtId="193" fontId="3" fillId="0" borderId="4" xfId="0" applyNumberFormat="1" applyFont="1" applyBorder="1"/>
    <xf numFmtId="194" fontId="3" fillId="0" borderId="4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/>
    <xf numFmtId="0" fontId="3" fillId="0" borderId="4" xfId="0" applyFont="1" applyFill="1" applyBorder="1"/>
    <xf numFmtId="193" fontId="3" fillId="0" borderId="4" xfId="0" applyNumberFormat="1" applyFont="1" applyFill="1" applyBorder="1"/>
    <xf numFmtId="194" fontId="3" fillId="0" borderId="4" xfId="0" applyNumberFormat="1" applyFont="1" applyFill="1" applyBorder="1" applyAlignment="1">
      <alignment horizontal="center"/>
    </xf>
    <xf numFmtId="0" fontId="5" fillId="0" borderId="0" xfId="1010" applyNumberFormat="1" applyFont="1" applyFill="1" applyAlignment="1" applyProtection="1"/>
    <xf numFmtId="0" fontId="6" fillId="0" borderId="0" xfId="1010" applyNumberFormat="1" applyFont="1" applyFill="1" applyAlignment="1" applyProtection="1"/>
    <xf numFmtId="49" fontId="7" fillId="2" borderId="0" xfId="1010" applyNumberFormat="1" applyFont="1" applyFill="1" applyAlignment="1" applyProtection="1">
      <alignment horizontal="center" vertical="center"/>
    </xf>
    <xf numFmtId="0" fontId="7" fillId="2" borderId="0" xfId="1010" applyNumberFormat="1" applyFont="1" applyFill="1" applyAlignment="1" applyProtection="1">
      <alignment horizontal="center" vertical="center"/>
    </xf>
    <xf numFmtId="49" fontId="8" fillId="2" borderId="0" xfId="1010" applyNumberFormat="1" applyFont="1" applyFill="1" applyAlignment="1" applyProtection="1">
      <alignment horizontal="center" vertical="center"/>
    </xf>
    <xf numFmtId="49" fontId="9" fillId="2" borderId="0" xfId="1010" applyNumberFormat="1" applyFont="1" applyFill="1" applyAlignment="1" applyProtection="1">
      <alignment horizontal="right" vertical="center"/>
    </xf>
    <xf numFmtId="0" fontId="9" fillId="2" borderId="0" xfId="1010" applyNumberFormat="1" applyFont="1" applyFill="1" applyAlignment="1" applyProtection="1">
      <alignment horizontal="right" vertical="center"/>
    </xf>
    <xf numFmtId="49" fontId="9" fillId="2" borderId="2" xfId="1010" applyNumberFormat="1" applyFont="1" applyFill="1" applyBorder="1" applyAlignment="1" applyProtection="1">
      <alignment vertical="center"/>
    </xf>
    <xf numFmtId="49" fontId="9" fillId="2" borderId="2" xfId="1010" applyNumberFormat="1" applyFont="1" applyFill="1" applyBorder="1" applyAlignment="1" applyProtection="1">
      <alignment horizontal="right" vertical="center"/>
    </xf>
    <xf numFmtId="49" fontId="8" fillId="2" borderId="4" xfId="1010" applyNumberFormat="1" applyFont="1" applyFill="1" applyBorder="1" applyAlignment="1" applyProtection="1">
      <alignment horizontal="center" vertical="center"/>
    </xf>
    <xf numFmtId="49" fontId="9" fillId="2" borderId="5" xfId="1010" applyNumberFormat="1" applyFont="1" applyFill="1" applyBorder="1" applyAlignment="1" applyProtection="1">
      <alignment vertical="center"/>
    </xf>
    <xf numFmtId="195" fontId="9" fillId="2" borderId="5" xfId="1010" applyNumberFormat="1" applyFont="1" applyFill="1" applyBorder="1" applyAlignment="1" applyProtection="1">
      <alignment horizontal="right" vertical="center"/>
    </xf>
    <xf numFmtId="49" fontId="9" fillId="2" borderId="6" xfId="1010" applyNumberFormat="1" applyFont="1" applyFill="1" applyBorder="1" applyAlignment="1" applyProtection="1">
      <alignment vertical="center"/>
    </xf>
    <xf numFmtId="195" fontId="9" fillId="2" borderId="4" xfId="1010" applyNumberFormat="1" applyFont="1" applyFill="1" applyBorder="1" applyAlignment="1" applyProtection="1">
      <alignment horizontal="right" vertical="center"/>
    </xf>
    <xf numFmtId="49" fontId="9" fillId="2" borderId="7" xfId="1010" applyNumberFormat="1" applyFont="1" applyFill="1" applyBorder="1" applyAlignment="1" applyProtection="1">
      <alignment vertical="center"/>
    </xf>
    <xf numFmtId="195" fontId="9" fillId="2" borderId="7" xfId="1010" applyNumberFormat="1" applyFont="1" applyFill="1" applyBorder="1" applyAlignment="1" applyProtection="1">
      <alignment horizontal="right" vertical="center"/>
    </xf>
    <xf numFmtId="49" fontId="9" fillId="2" borderId="8" xfId="1010" applyNumberFormat="1" applyFont="1" applyFill="1" applyBorder="1" applyAlignment="1" applyProtection="1">
      <alignment vertical="center"/>
    </xf>
    <xf numFmtId="195" fontId="9" fillId="2" borderId="8" xfId="1010" applyNumberFormat="1" applyFont="1" applyFill="1" applyBorder="1" applyAlignment="1" applyProtection="1">
      <alignment horizontal="right" vertical="center"/>
    </xf>
    <xf numFmtId="195" fontId="9" fillId="2" borderId="9" xfId="1010" applyNumberFormat="1" applyFont="1" applyFill="1" applyBorder="1" applyAlignment="1" applyProtection="1">
      <alignment horizontal="right" vertical="center"/>
    </xf>
    <xf numFmtId="49" fontId="10" fillId="2" borderId="4" xfId="1010" applyNumberFormat="1" applyFont="1" applyFill="1" applyBorder="1" applyAlignment="1" applyProtection="1">
      <alignment horizontal="center" vertical="center"/>
    </xf>
    <xf numFmtId="49" fontId="9" fillId="2" borderId="10" xfId="1010" applyNumberFormat="1" applyFont="1" applyFill="1" applyBorder="1" applyAlignment="1" applyProtection="1">
      <alignment vertical="center"/>
    </xf>
    <xf numFmtId="195" fontId="9" fillId="2" borderId="10" xfId="1010" applyNumberFormat="1" applyFont="1" applyFill="1" applyBorder="1" applyAlignment="1" applyProtection="1">
      <alignment horizontal="right" vertical="center"/>
    </xf>
    <xf numFmtId="195" fontId="9" fillId="2" borderId="11" xfId="1010" applyNumberFormat="1" applyFont="1" applyFill="1" applyBorder="1" applyAlignment="1" applyProtection="1">
      <alignment horizontal="right" vertical="center"/>
    </xf>
    <xf numFmtId="49" fontId="9" fillId="2" borderId="12" xfId="1010" applyNumberFormat="1" applyFont="1" applyFill="1" applyBorder="1" applyAlignment="1" applyProtection="1">
      <alignment vertical="center"/>
    </xf>
    <xf numFmtId="49" fontId="10" fillId="2" borderId="13" xfId="1010" applyNumberFormat="1" applyFont="1" applyFill="1" applyBorder="1" applyAlignment="1" applyProtection="1">
      <alignment horizontal="center" vertical="center"/>
    </xf>
    <xf numFmtId="195" fontId="9" fillId="3" borderId="10" xfId="1010" applyNumberFormat="1" applyFont="1" applyFill="1" applyBorder="1" applyAlignment="1" applyProtection="1">
      <alignment horizontal="right" vertical="center"/>
    </xf>
    <xf numFmtId="49" fontId="9" fillId="2" borderId="14" xfId="1010" applyNumberFormat="1" applyFont="1" applyFill="1" applyBorder="1" applyAlignment="1" applyProtection="1">
      <alignment vertical="center"/>
    </xf>
    <xf numFmtId="195" fontId="9" fillId="3" borderId="12" xfId="1010" applyNumberFormat="1" applyFont="1" applyFill="1" applyBorder="1" applyAlignment="1" applyProtection="1">
      <alignment horizontal="right" vertical="center"/>
    </xf>
    <xf numFmtId="49" fontId="10" fillId="2" borderId="15" xfId="1010" applyNumberFormat="1" applyFont="1" applyFill="1" applyBorder="1" applyAlignment="1" applyProtection="1">
      <alignment horizontal="center" vertical="center"/>
    </xf>
    <xf numFmtId="195" fontId="9" fillId="3" borderId="5" xfId="1010" applyNumberFormat="1" applyFont="1" applyFill="1" applyBorder="1" applyAlignment="1" applyProtection="1">
      <alignment horizontal="right" vertical="center"/>
    </xf>
    <xf numFmtId="49" fontId="9" fillId="2" borderId="4" xfId="1010" applyNumberFormat="1" applyFont="1" applyFill="1" applyBorder="1" applyAlignment="1" applyProtection="1">
      <alignment horizontal="center" vertical="center"/>
    </xf>
    <xf numFmtId="195" fontId="9" fillId="3" borderId="4" xfId="1010" applyNumberFormat="1" applyFont="1" applyFill="1" applyBorder="1" applyAlignment="1" applyProtection="1">
      <alignment horizontal="right" vertical="center"/>
    </xf>
    <xf numFmtId="49" fontId="9" fillId="2" borderId="15" xfId="1010" applyNumberFormat="1" applyFont="1" applyFill="1" applyBorder="1" applyAlignment="1" applyProtection="1">
      <alignment horizontal="center" vertical="center"/>
    </xf>
    <xf numFmtId="49" fontId="11" fillId="2" borderId="16" xfId="1010" applyNumberFormat="1" applyFont="1" applyFill="1" applyBorder="1" applyAlignment="1" applyProtection="1"/>
    <xf numFmtId="0" fontId="9" fillId="2" borderId="16" xfId="1010" applyNumberFormat="1" applyFont="1" applyFill="1" applyBorder="1" applyAlignment="1" applyProtection="1">
      <alignment vertical="center"/>
    </xf>
    <xf numFmtId="49" fontId="9" fillId="2" borderId="0" xfId="1010" applyNumberFormat="1" applyFont="1" applyFill="1" applyAlignment="1" applyProtection="1">
      <alignment vertical="center"/>
    </xf>
    <xf numFmtId="0" fontId="9" fillId="2" borderId="0" xfId="1010" applyNumberFormat="1" applyFont="1" applyFill="1" applyAlignment="1" applyProtection="1">
      <alignment vertic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13" fillId="0" borderId="0" xfId="1090" applyFont="1" applyFill="1" applyAlignment="1">
      <alignment vertical="center"/>
    </xf>
    <xf numFmtId="0" fontId="14" fillId="0" borderId="0" xfId="109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1090" applyFill="1" applyAlignment="1">
      <alignment vertical="center"/>
    </xf>
    <xf numFmtId="0" fontId="13" fillId="0" borderId="0" xfId="448" applyFont="1" applyFill="1" applyBorder="1" applyAlignment="1">
      <alignment vertical="center"/>
    </xf>
    <xf numFmtId="0" fontId="13" fillId="0" borderId="0" xfId="1090" applyFont="1" applyFill="1" applyBorder="1" applyAlignment="1">
      <alignment vertical="center"/>
    </xf>
    <xf numFmtId="0" fontId="14" fillId="0" borderId="0" xfId="1082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3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 wrapText="1"/>
    </xf>
    <xf numFmtId="0" fontId="15" fillId="0" borderId="0" xfId="1476" applyFont="1" applyFill="1" applyAlignment="1">
      <alignment vertical="center"/>
    </xf>
    <xf numFmtId="0" fontId="0" fillId="0" borderId="0" xfId="1476" applyFont="1" applyFill="1" applyAlignment="1">
      <alignment vertical="center"/>
    </xf>
    <xf numFmtId="0" fontId="0" fillId="0" borderId="0" xfId="1476" applyFill="1" applyAlignment="1">
      <alignment vertical="center"/>
    </xf>
    <xf numFmtId="0" fontId="16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horizontal="center" vertical="center"/>
    </xf>
    <xf numFmtId="0" fontId="15" fillId="0" borderId="0" xfId="1476" applyFont="1" applyFill="1" applyBorder="1" applyAlignment="1">
      <alignment horizontal="right" vertical="center"/>
    </xf>
    <xf numFmtId="0" fontId="15" fillId="0" borderId="18" xfId="1476" applyFont="1" applyFill="1" applyBorder="1" applyAlignment="1">
      <alignment horizontal="center" vertical="center" wrapText="1"/>
    </xf>
    <xf numFmtId="0" fontId="15" fillId="0" borderId="4" xfId="870" applyFont="1" applyFill="1" applyBorder="1" applyAlignment="1">
      <alignment horizontal="center" vertical="center" wrapText="1"/>
    </xf>
    <xf numFmtId="0" fontId="15" fillId="0" borderId="18" xfId="1476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196" fontId="15" fillId="0" borderId="4" xfId="0" applyNumberFormat="1" applyFont="1" applyFill="1" applyBorder="1" applyAlignment="1">
      <alignment horizontal="center" vertical="center" wrapText="1"/>
    </xf>
    <xf numFmtId="197" fontId="17" fillId="0" borderId="8" xfId="2119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1476" applyFont="1" applyFill="1" applyAlignment="1">
      <alignment vertical="center" wrapText="1"/>
    </xf>
    <xf numFmtId="0" fontId="0" fillId="0" borderId="0" xfId="1476" applyFill="1" applyAlignment="1">
      <alignment vertical="center" wrapText="1"/>
    </xf>
    <xf numFmtId="0" fontId="0" fillId="0" borderId="0" xfId="0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4" xfId="0" applyFill="1" applyBorder="1"/>
    <xf numFmtId="0" fontId="13" fillId="0" borderId="0" xfId="2145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5" fillId="0" borderId="0" xfId="2145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2145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/>
    </xf>
    <xf numFmtId="3" fontId="23" fillId="0" borderId="4" xfId="0" applyNumberFormat="1" applyFont="1" applyFill="1" applyBorder="1" applyAlignment="1" applyProtection="1">
      <alignment vertical="center"/>
    </xf>
    <xf numFmtId="176" fontId="23" fillId="0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distributed" vertical="center"/>
    </xf>
    <xf numFmtId="0" fontId="13" fillId="0" borderId="0" xfId="2109" applyFont="1" applyFill="1" applyAlignment="1">
      <alignment vertical="center"/>
    </xf>
    <xf numFmtId="0" fontId="15" fillId="0" borderId="0" xfId="2109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 applyProtection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6" fillId="0" borderId="4" xfId="2119" applyFont="1" applyFill="1" applyBorder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0" fontId="13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/>
    </xf>
    <xf numFmtId="0" fontId="0" fillId="0" borderId="0" xfId="2109" applyFont="1" applyFill="1" applyAlignment="1">
      <alignment horizontal="center" vertical="center"/>
    </xf>
    <xf numFmtId="198" fontId="0" fillId="0" borderId="0" xfId="2109" applyNumberFormat="1" applyFont="1" applyFill="1" applyAlignment="1">
      <alignment horizontal="center" vertical="center"/>
    </xf>
    <xf numFmtId="0" fontId="13" fillId="0" borderId="0" xfId="2149" applyFont="1" applyFill="1" applyAlignment="1">
      <alignment horizontal="left" vertical="center"/>
    </xf>
    <xf numFmtId="0" fontId="13" fillId="0" borderId="0" xfId="2149" applyFont="1" applyFill="1" applyAlignment="1">
      <alignment horizontal="center" vertical="center"/>
    </xf>
    <xf numFmtId="198" fontId="13" fillId="0" borderId="0" xfId="2109" applyNumberFormat="1" applyFont="1" applyFill="1" applyAlignment="1">
      <alignment horizontal="center" vertical="center"/>
    </xf>
    <xf numFmtId="0" fontId="27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98" fontId="15" fillId="0" borderId="0" xfId="2109" applyNumberFormat="1" applyFont="1" applyFill="1" applyAlignment="1">
      <alignment horizontal="center" vertical="center"/>
    </xf>
    <xf numFmtId="0" fontId="13" fillId="0" borderId="0" xfId="2145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2145" applyFont="1" applyFill="1" applyAlignment="1">
      <alignment horizontal="center" vertical="center"/>
    </xf>
    <xf numFmtId="0" fontId="0" fillId="0" borderId="0" xfId="2145" applyFont="1" applyFill="1" applyAlignment="1">
      <alignment horizontal="center" vertical="center"/>
    </xf>
    <xf numFmtId="0" fontId="0" fillId="0" borderId="0" xfId="2145" applyFill="1" applyAlignment="1">
      <alignment horizontal="center" vertical="center"/>
    </xf>
    <xf numFmtId="0" fontId="13" fillId="0" borderId="0" xfId="2145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94" fontId="15" fillId="0" borderId="0" xfId="2145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0" fontId="14" fillId="0" borderId="0" xfId="870" applyFont="1" applyFill="1" applyAlignment="1">
      <alignment horizontal="center" vertical="center"/>
    </xf>
    <xf numFmtId="0" fontId="15" fillId="0" borderId="0" xfId="1476" applyFont="1" applyFill="1" applyAlignment="1">
      <alignment vertical="center" wrapText="1"/>
    </xf>
    <xf numFmtId="0" fontId="14" fillId="0" borderId="0" xfId="870" applyFont="1" applyFill="1" applyAlignment="1">
      <alignment horizontal="center" vertical="center"/>
    </xf>
    <xf numFmtId="0" fontId="15" fillId="0" borderId="0" xfId="1476" applyFont="1" applyFill="1" applyAlignment="1">
      <alignment horizontal="right" vertical="center"/>
    </xf>
    <xf numFmtId="0" fontId="15" fillId="0" borderId="4" xfId="1476" applyFont="1" applyFill="1" applyBorder="1" applyAlignment="1">
      <alignment horizontal="center" vertical="center" wrapText="1"/>
    </xf>
    <xf numFmtId="0" fontId="20" fillId="0" borderId="4" xfId="870" applyFont="1" applyFill="1" applyBorder="1" applyAlignment="1">
      <alignment horizontal="center" vertical="center" wrapText="1"/>
    </xf>
    <xf numFmtId="0" fontId="20" fillId="0" borderId="4" xfId="1476" applyFont="1" applyFill="1" applyBorder="1" applyAlignment="1">
      <alignment horizontal="center" vertical="center" wrapText="1"/>
    </xf>
    <xf numFmtId="0" fontId="13" fillId="0" borderId="0" xfId="1476" applyFont="1" applyFill="1" applyAlignment="1">
      <alignment horizontal="center" vertical="center"/>
    </xf>
    <xf numFmtId="0" fontId="14" fillId="0" borderId="0" xfId="870" applyFont="1" applyFill="1" applyBorder="1" applyAlignment="1">
      <alignment horizontal="center" vertical="center"/>
    </xf>
    <xf numFmtId="0" fontId="15" fillId="0" borderId="0" xfId="1476" applyFont="1" applyFill="1" applyAlignment="1">
      <alignment horizontal="center" vertical="center"/>
    </xf>
    <xf numFmtId="0" fontId="0" fillId="0" borderId="0" xfId="1476" applyFont="1" applyFill="1" applyAlignment="1">
      <alignment horizontal="center" vertical="center"/>
    </xf>
    <xf numFmtId="0" fontId="0" fillId="0" borderId="0" xfId="1476" applyFill="1" applyAlignment="1">
      <alignment horizontal="center" vertical="center"/>
    </xf>
    <xf numFmtId="199" fontId="0" fillId="0" borderId="0" xfId="1476" applyNumberFormat="1" applyFill="1" applyAlignment="1">
      <alignment horizontal="center" vertical="center"/>
    </xf>
    <xf numFmtId="199" fontId="13" fillId="0" borderId="0" xfId="1476" applyNumberFormat="1" applyFont="1" applyFill="1" applyAlignment="1">
      <alignment horizontal="center" vertical="center"/>
    </xf>
    <xf numFmtId="199" fontId="15" fillId="0" borderId="0" xfId="1476" applyNumberFormat="1" applyFont="1" applyFill="1" applyAlignment="1">
      <alignment horizontal="center" vertical="center"/>
    </xf>
    <xf numFmtId="199" fontId="0" fillId="0" borderId="0" xfId="1476" applyNumberFormat="1" applyFont="1" applyFill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13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16" fillId="0" borderId="0" xfId="0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/>
    <xf numFmtId="0" fontId="0" fillId="0" borderId="0" xfId="0" applyFill="1" applyBorder="1" applyAlignment="1"/>
    <xf numFmtId="0" fontId="35" fillId="0" borderId="0" xfId="0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10" fontId="35" fillId="0" borderId="18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10" fontId="35" fillId="0" borderId="19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10" fontId="35" fillId="0" borderId="17" xfId="0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200" fontId="35" fillId="0" borderId="4" xfId="0" applyNumberFormat="1" applyFont="1" applyFill="1" applyBorder="1" applyAlignment="1">
      <alignment horizontal="center" vertical="center"/>
    </xf>
    <xf numFmtId="10" fontId="35" fillId="0" borderId="4" xfId="0" applyNumberFormat="1" applyFont="1" applyFill="1" applyBorder="1" applyAlignment="1">
      <alignment horizontal="center" vertical="center"/>
    </xf>
    <xf numFmtId="200" fontId="0" fillId="0" borderId="0" xfId="0" applyNumberFormat="1" applyFill="1" applyBorder="1" applyAlignment="1">
      <alignment horizontal="center" vertical="center"/>
    </xf>
    <xf numFmtId="193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vertical="center" wrapText="1"/>
    </xf>
    <xf numFmtId="201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40" fillId="0" borderId="0" xfId="2119" applyFont="1" applyFill="1" applyAlignment="1">
      <alignment vertical="center"/>
    </xf>
    <xf numFmtId="0" fontId="41" fillId="0" borderId="0" xfId="2119" applyFont="1" applyFill="1" applyAlignment="1">
      <alignment vertical="center"/>
    </xf>
    <xf numFmtId="0" fontId="23" fillId="0" borderId="0" xfId="2119" applyFont="1" applyFill="1" applyAlignment="1">
      <alignment vertical="center"/>
    </xf>
    <xf numFmtId="0" fontId="23" fillId="0" borderId="0" xfId="2119" applyFont="1" applyFill="1" applyAlignment="1">
      <alignment horizontal="left" vertical="center"/>
    </xf>
    <xf numFmtId="0" fontId="13" fillId="0" borderId="0" xfId="2119" applyFont="1" applyFill="1" applyAlignment="1">
      <alignment horizontal="left" vertical="center"/>
    </xf>
    <xf numFmtId="0" fontId="42" fillId="0" borderId="0" xfId="2119" applyFont="1" applyFill="1" applyAlignment="1">
      <alignment vertical="center"/>
    </xf>
    <xf numFmtId="0" fontId="40" fillId="0" borderId="0" xfId="2119" applyFont="1" applyFill="1" applyAlignment="1">
      <alignment horizontal="right" vertical="center"/>
    </xf>
    <xf numFmtId="0" fontId="0" fillId="0" borderId="0" xfId="2119" applyFont="1" applyFill="1" applyAlignment="1">
      <alignment vertical="center"/>
    </xf>
    <xf numFmtId="0" fontId="43" fillId="0" borderId="0" xfId="2119" applyFont="1" applyFill="1" applyAlignment="1">
      <alignment horizontal="center" vertical="center"/>
    </xf>
    <xf numFmtId="0" fontId="40" fillId="0" borderId="0" xfId="2119" applyFont="1" applyFill="1" applyAlignment="1">
      <alignment horizontal="left" vertical="center"/>
    </xf>
    <xf numFmtId="0" fontId="42" fillId="0" borderId="0" xfId="2119" applyFont="1" applyFill="1" applyAlignment="1">
      <alignment horizontal="right" vertical="center"/>
    </xf>
    <xf numFmtId="0" fontId="13" fillId="0" borderId="21" xfId="2119" applyFont="1" applyFill="1" applyBorder="1" applyAlignment="1">
      <alignment horizontal="center" vertical="center"/>
    </xf>
    <xf numFmtId="0" fontId="13" fillId="0" borderId="22" xfId="2119" applyFont="1" applyFill="1" applyBorder="1" applyAlignment="1">
      <alignment horizontal="center" vertical="center"/>
    </xf>
    <xf numFmtId="0" fontId="13" fillId="0" borderId="18" xfId="2119" applyFont="1" applyFill="1" applyBorder="1" applyAlignment="1">
      <alignment horizontal="center" vertical="center" wrapText="1"/>
    </xf>
    <xf numFmtId="0" fontId="42" fillId="0" borderId="18" xfId="2119" applyFont="1" applyFill="1" applyBorder="1" applyAlignment="1">
      <alignment horizontal="center" vertical="center" wrapText="1"/>
    </xf>
    <xf numFmtId="0" fontId="42" fillId="0" borderId="21" xfId="2119" applyFont="1" applyFill="1" applyBorder="1" applyAlignment="1">
      <alignment horizontal="center" vertical="center" wrapText="1"/>
    </xf>
    <xf numFmtId="0" fontId="42" fillId="0" borderId="23" xfId="2119" applyFont="1" applyFill="1" applyBorder="1" applyAlignment="1">
      <alignment horizontal="center" vertical="center" wrapText="1"/>
    </xf>
    <xf numFmtId="0" fontId="42" fillId="0" borderId="22" xfId="2119" applyFont="1" applyFill="1" applyBorder="1" applyAlignment="1">
      <alignment horizontal="center" vertical="center" wrapText="1"/>
    </xf>
    <xf numFmtId="0" fontId="13" fillId="0" borderId="4" xfId="2119" applyFont="1" applyFill="1" applyBorder="1" applyAlignment="1">
      <alignment horizontal="center" vertical="center" wrapText="1"/>
    </xf>
    <xf numFmtId="0" fontId="13" fillId="0" borderId="4" xfId="2119" applyFont="1" applyFill="1" applyBorder="1" applyAlignment="1">
      <alignment horizontal="center" vertical="center"/>
    </xf>
    <xf numFmtId="0" fontId="42" fillId="0" borderId="17" xfId="2119" applyFont="1" applyFill="1" applyBorder="1" applyAlignment="1">
      <alignment horizontal="center" vertical="center" wrapText="1"/>
    </xf>
    <xf numFmtId="0" fontId="42" fillId="0" borderId="4" xfId="2119" applyFont="1" applyFill="1" applyBorder="1" applyAlignment="1">
      <alignment horizontal="center" vertical="center" wrapText="1"/>
    </xf>
    <xf numFmtId="0" fontId="42" fillId="0" borderId="4" xfId="1133" applyFont="1" applyFill="1" applyBorder="1" applyAlignment="1">
      <alignment horizontal="center" vertical="center" wrapText="1"/>
    </xf>
    <xf numFmtId="49" fontId="42" fillId="0" borderId="4" xfId="0" applyNumberFormat="1" applyFont="1" applyFill="1" applyBorder="1" applyAlignment="1">
      <alignment horizontal="left" vertical="center"/>
    </xf>
    <xf numFmtId="0" fontId="44" fillId="0" borderId="22" xfId="2119" applyFont="1" applyFill="1" applyBorder="1" applyAlignment="1">
      <alignment vertical="center"/>
    </xf>
    <xf numFmtId="202" fontId="42" fillId="0" borderId="4" xfId="0" applyNumberFormat="1" applyFont="1" applyFill="1" applyBorder="1" applyAlignment="1">
      <alignment vertical="center" shrinkToFit="1"/>
    </xf>
    <xf numFmtId="177" fontId="42" fillId="0" borderId="4" xfId="2119" applyNumberFormat="1" applyFont="1" applyFill="1" applyBorder="1" applyAlignment="1">
      <alignment vertical="center" shrinkToFit="1"/>
    </xf>
    <xf numFmtId="202" fontId="42" fillId="0" borderId="22" xfId="2119" applyNumberFormat="1" applyFont="1" applyFill="1" applyBorder="1" applyAlignment="1">
      <alignment vertical="center" shrinkToFit="1"/>
    </xf>
    <xf numFmtId="0" fontId="42" fillId="0" borderId="22" xfId="2119" applyFont="1" applyFill="1" applyBorder="1" applyAlignment="1">
      <alignment vertical="center"/>
    </xf>
    <xf numFmtId="0" fontId="42" fillId="0" borderId="4" xfId="2119" applyFont="1" applyFill="1" applyBorder="1" applyAlignment="1">
      <alignment horizontal="left" vertical="center"/>
    </xf>
    <xf numFmtId="0" fontId="45" fillId="0" borderId="22" xfId="2119" applyFont="1" applyFill="1" applyBorder="1" applyAlignment="1">
      <alignment horizontal="distributed" vertical="center"/>
    </xf>
    <xf numFmtId="203" fontId="23" fillId="0" borderId="16" xfId="2119" applyNumberFormat="1" applyFont="1" applyFill="1" applyBorder="1" applyAlignment="1">
      <alignment vertical="center"/>
    </xf>
    <xf numFmtId="0" fontId="29" fillId="0" borderId="0" xfId="953" applyFont="1" applyFill="1" applyAlignment="1">
      <alignment vertical="center"/>
    </xf>
    <xf numFmtId="0" fontId="30" fillId="0" borderId="0" xfId="953" applyFont="1" applyFill="1" applyAlignment="1">
      <alignment vertical="center"/>
    </xf>
    <xf numFmtId="0" fontId="15" fillId="0" borderId="0" xfId="953" applyFont="1" applyFill="1" applyAlignment="1">
      <alignment vertical="center"/>
    </xf>
    <xf numFmtId="0" fontId="0" fillId="0" borderId="0" xfId="953" applyFont="1" applyFill="1" applyAlignment="1">
      <alignment vertical="center"/>
    </xf>
    <xf numFmtId="0" fontId="31" fillId="0" borderId="0" xfId="953" applyFont="1" applyFill="1" applyAlignment="1">
      <alignment vertical="center"/>
    </xf>
    <xf numFmtId="0" fontId="31" fillId="0" borderId="0" xfId="953" applyFont="1" applyFill="1" applyAlignment="1">
      <alignment horizontal="center" vertical="center"/>
    </xf>
    <xf numFmtId="197" fontId="13" fillId="0" borderId="0" xfId="2164" applyNumberFormat="1" applyFont="1" applyFill="1" applyAlignment="1" applyProtection="1">
      <alignment vertical="center" wrapText="1"/>
    </xf>
    <xf numFmtId="0" fontId="29" fillId="0" borderId="0" xfId="953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46" fillId="0" borderId="4" xfId="0" applyFont="1" applyFill="1" applyBorder="1" applyAlignment="1">
      <alignment horizontal="center" vertical="center" wrapText="1"/>
    </xf>
    <xf numFmtId="204" fontId="15" fillId="0" borderId="0" xfId="953" applyNumberFormat="1" applyFont="1" applyFill="1" applyAlignment="1">
      <alignment horizontal="center" vertical="center"/>
    </xf>
    <xf numFmtId="0" fontId="15" fillId="0" borderId="0" xfId="953" applyFont="1" applyFill="1" applyAlignment="1">
      <alignment horizontal="center" vertical="center"/>
    </xf>
    <xf numFmtId="205" fontId="15" fillId="0" borderId="0" xfId="953" applyNumberFormat="1" applyFont="1" applyFill="1" applyAlignment="1">
      <alignment horizontal="center" vertical="center"/>
    </xf>
    <xf numFmtId="0" fontId="0" fillId="0" borderId="0" xfId="953" applyFont="1" applyFill="1" applyAlignment="1">
      <alignment horizontal="center" vertical="center"/>
    </xf>
    <xf numFmtId="0" fontId="13" fillId="0" borderId="0" xfId="2166" applyFont="1" applyFill="1" applyAlignment="1">
      <alignment horizontal="center" vertical="center"/>
    </xf>
    <xf numFmtId="0" fontId="14" fillId="0" borderId="0" xfId="2166" applyFont="1" applyFill="1" applyAlignment="1">
      <alignment horizontal="center" vertical="center"/>
    </xf>
    <xf numFmtId="0" fontId="15" fillId="0" borderId="0" xfId="2166" applyFont="1" applyFill="1" applyAlignment="1">
      <alignment horizontal="center" vertical="center"/>
    </xf>
    <xf numFmtId="0" fontId="0" fillId="0" borderId="0" xfId="2166" applyFont="1" applyFill="1" applyAlignment="1">
      <alignment horizontal="center" vertical="center"/>
    </xf>
    <xf numFmtId="0" fontId="0" fillId="0" borderId="0" xfId="2166" applyFill="1" applyAlignment="1">
      <alignment horizontal="center" vertical="center"/>
    </xf>
    <xf numFmtId="0" fontId="13" fillId="0" borderId="0" xfId="2166" applyFont="1" applyFill="1" applyAlignment="1">
      <alignment horizontal="left" vertical="center"/>
    </xf>
    <xf numFmtId="0" fontId="47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3" fontId="46" fillId="0" borderId="4" xfId="0" applyNumberFormat="1" applyFont="1" applyFill="1" applyBorder="1" applyAlignment="1">
      <alignment horizontal="center" vertical="center" wrapText="1"/>
    </xf>
    <xf numFmtId="3" fontId="4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right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justify" vertical="center" wrapText="1"/>
    </xf>
    <xf numFmtId="1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10" fontId="15" fillId="0" borderId="16" xfId="0" applyNumberFormat="1" applyFont="1" applyFill="1" applyBorder="1" applyAlignment="1">
      <alignment horizontal="left" vertical="center" wrapText="1"/>
    </xf>
    <xf numFmtId="10" fontId="15" fillId="0" borderId="0" xfId="0" applyNumberFormat="1" applyFont="1" applyFill="1" applyAlignment="1">
      <alignment horizontal="center" vertical="center"/>
    </xf>
    <xf numFmtId="0" fontId="13" fillId="0" borderId="0" xfId="382" applyFont="1" applyFill="1" applyAlignment="1">
      <alignment vertical="center"/>
    </xf>
    <xf numFmtId="0" fontId="14" fillId="0" borderId="0" xfId="382" applyFont="1" applyFill="1" applyAlignment="1">
      <alignment vertical="center"/>
    </xf>
    <xf numFmtId="0" fontId="15" fillId="0" borderId="0" xfId="382" applyFont="1" applyFill="1" applyAlignment="1">
      <alignment vertical="center"/>
    </xf>
    <xf numFmtId="0" fontId="15" fillId="0" borderId="0" xfId="382" applyFont="1" applyFill="1" applyAlignment="1">
      <alignment horizontal="center" vertical="center"/>
    </xf>
    <xf numFmtId="0" fontId="0" fillId="0" borderId="0" xfId="382" applyFont="1" applyFill="1" applyAlignment="1">
      <alignment vertical="center"/>
    </xf>
    <xf numFmtId="0" fontId="0" fillId="0" borderId="0" xfId="382" applyFill="1" applyAlignment="1">
      <alignment vertical="center"/>
    </xf>
    <xf numFmtId="0" fontId="0" fillId="0" borderId="0" xfId="382" applyFill="1" applyAlignment="1">
      <alignment horizontal="center" vertical="center"/>
    </xf>
    <xf numFmtId="0" fontId="13" fillId="0" borderId="0" xfId="382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3" fontId="15" fillId="0" borderId="0" xfId="382" applyNumberFormat="1" applyFont="1" applyFill="1" applyAlignment="1">
      <alignment horizontal="center" vertical="center"/>
    </xf>
    <xf numFmtId="0" fontId="46" fillId="0" borderId="4" xfId="0" applyFont="1" applyFill="1" applyBorder="1" applyAlignment="1">
      <alignment horizontal="center" vertical="center" wrapText="1"/>
    </xf>
    <xf numFmtId="0" fontId="0" fillId="0" borderId="0" xfId="382" applyFont="1" applyFill="1" applyAlignment="1">
      <alignment horizontal="center" vertical="center"/>
    </xf>
  </cellXfs>
  <cellStyles count="2764">
    <cellStyle name="常规" xfId="0" builtinId="0"/>
    <cellStyle name="差_gdp" xfId="1"/>
    <cellStyle name="货币[0]" xfId="2" builtinId="7"/>
    <cellStyle name="Input [yellow]" xfId="3"/>
    <cellStyle name="??¨′" xfId="4"/>
    <cellStyle name="差_省电力2008年 工作表_2014省级收入及财力12.12（更新后）" xfId="5"/>
    <cellStyle name="????" xfId="6"/>
    <cellStyle name="好_2007年收支情况及2008年收支预计表(汇总表)_2014省级收入及财力12.12（更新后）" xfId="7"/>
    <cellStyle name="货币" xfId="8" builtinId="4"/>
    <cellStyle name="好_2007年结算已定项目对账单_支出汇总" xfId="9"/>
    <cellStyle name="60% - 着色 2" xfId="10"/>
    <cellStyle name="差_分县成本差异系数_不含人员经费系数_2014省级收入12.2（更新后）" xfId="11"/>
    <cellStyle name="常规 2 2 4" xfId="12"/>
    <cellStyle name="差_市辖区测算20080510_不含人员经费系数_2014省级收入12.2（更新后）" xfId="13"/>
    <cellStyle name="Comma_04" xfId="14"/>
    <cellStyle name="差_核定人数下发表_2014省级收入及财力12.12（更新后）" xfId="15"/>
    <cellStyle name="强调文字颜色 2 3 2" xfId="16"/>
    <cellStyle name="输入" xfId="17" builtinId="20"/>
    <cellStyle name="好_2010省对市县转移支付测算表(10-21）" xfId="18"/>
    <cellStyle name="差_附表_2014省级收入12.2（更新后）" xfId="19"/>
    <cellStyle name="20% - 强调文字颜色 3" xfId="20" builtinId="38"/>
    <cellStyle name="千位分隔[0]" xfId="21" builtinId="6"/>
    <cellStyle name="Accent2 - 40%" xfId="22"/>
    <cellStyle name="40% - 强调文字颜色 3" xfId="23" builtinId="39"/>
    <cellStyle name="差_material report in May" xfId="24"/>
    <cellStyle name="差" xfId="25" builtinId="27"/>
    <cellStyle name="好_省级明细_23 2" xfId="26"/>
    <cellStyle name="差_省级明细_副本1.2 2" xfId="27"/>
    <cellStyle name="常规 7 3" xfId="28"/>
    <cellStyle name="千位分隔" xfId="29" builtinId="3"/>
    <cellStyle name="差_国有资本经营预算（2011年报省人大）_支出汇总" xfId="30"/>
    <cellStyle name="60% - 强调文字颜色 3" xfId="31" builtinId="40"/>
    <cellStyle name="60% - 强调文字颜色 6 3 2" xfId="32"/>
    <cellStyle name="Accent2 - 60%" xfId="33"/>
    <cellStyle name="差_1110洱源县_省级财力12.12" xfId="34"/>
    <cellStyle name="好_2007年中央财政与河南省财政年终决算结算单" xfId="35"/>
    <cellStyle name="超链接" xfId="36" builtinId="8"/>
    <cellStyle name="标题 2 3_1.3日 2017年预算草案 - 副本" xfId="37"/>
    <cellStyle name="差_缺口县区测算(财政部标准)" xfId="38"/>
    <cellStyle name="百_04-19" xfId="39"/>
    <cellStyle name="差_教育(按照总人口测算）—20080416_不含人员经费系数_省级财力12.12" xfId="40"/>
    <cellStyle name="百分比" xfId="41" builtinId="5"/>
    <cellStyle name="已访问的超链接" xfId="42" builtinId="9"/>
    <cellStyle name="好_省级明细_Book1" xfId="43"/>
    <cellStyle name="差_文体广播事业(按照总人口测算）—20080416_不含人员经费系数_2014省级收入及财力12.12（更新后）" xfId="44"/>
    <cellStyle name="注释" xfId="45" builtinId="10"/>
    <cellStyle name="货_NJ18-15" xfId="46"/>
    <cellStyle name="60% - 强调文字颜色 2 3" xfId="47"/>
    <cellStyle name="差_安徽 缺口县区测算(地方填报)1_财力性转移支付2010年预算参考数" xfId="48"/>
    <cellStyle name="百_NJ17-26" xfId="49"/>
    <cellStyle name="?¡ì?" xfId="50"/>
    <cellStyle name="差_县区合并测算20080421_民生政策最低支出需求_2014省级收入12.2（更新后）" xfId="51"/>
    <cellStyle name="差_县市旗测算-新科目（20080627）_县市旗测算-新科目（含人口规模效应）_2014省级收入12.2（更新后）" xfId="52"/>
    <cellStyle name="60% - 强调文字颜色 2" xfId="53" builtinId="36"/>
    <cellStyle name="Comma 2" xfId="54"/>
    <cellStyle name="标题 4" xfId="55" builtinId="19"/>
    <cellStyle name="?§??[" xfId="56"/>
    <cellStyle name="差_省级明细 2" xfId="57"/>
    <cellStyle name="好_河南 缺口县区测算(地方填报)_2014省级收入及财力12.12（更新后）" xfId="58"/>
    <cellStyle name="百_NJ18-39" xfId="59"/>
    <cellStyle name="差_卫生(按照总人口测算）—20080416_民生政策最低支出需求_2014省级收入12.2（更新后）" xfId="60"/>
    <cellStyle name="好_0605石屏县_2014省级收入12.2（更新后）" xfId="61"/>
    <cellStyle name="警告文本" xfId="62" builtinId="11"/>
    <cellStyle name="60% - 强调文字颜色 2 2 2" xfId="63"/>
    <cellStyle name="差_省级明细_全省预算代编 2" xfId="64"/>
    <cellStyle name="标题" xfId="65" builtinId="15"/>
    <cellStyle name="?§??·" xfId="66"/>
    <cellStyle name="差_2006年28四川" xfId="67"/>
    <cellStyle name="差_行政公检法测算_不含人员经费系数_省级财力12.12" xfId="68"/>
    <cellStyle name="解释性文本" xfId="69" builtinId="53"/>
    <cellStyle name="20% - 强调文字颜色 1 2_3.2017全省支出" xfId="70"/>
    <cellStyle name="百分比 4" xfId="71"/>
    <cellStyle name="差_卫生(按照总人口测算）—20080416_民生政策最低支出需求_省级财力12.12" xfId="72"/>
    <cellStyle name="好_0605石屏县_省级财力12.12" xfId="73"/>
    <cellStyle name="标题 1" xfId="74" builtinId="16"/>
    <cellStyle name="差_测算结果汇总_财力性转移支付2010年预算参考数" xfId="75"/>
    <cellStyle name="差_分县成本差异系数_民生政策最低支出需求_2014省级收入12.2（更新后）" xfId="76"/>
    <cellStyle name="差_核定人数下发表" xfId="77"/>
    <cellStyle name="标题 2" xfId="78" builtinId="17"/>
    <cellStyle name="差_农林水和城市维护标准支出20080505－县区合计_财力性转移支付2010年预算参考数" xfId="79"/>
    <cellStyle name="60% - 强调文字颜色 1" xfId="80" builtinId="32"/>
    <cellStyle name="标题 3" xfId="81" builtinId="18"/>
    <cellStyle name="60% - 强调文字颜色 4" xfId="82" builtinId="44"/>
    <cellStyle name="Accent5_Sheet2" xfId="83"/>
    <cellStyle name="常规 13_2017年预算草案（债务）" xfId="84"/>
    <cellStyle name="输出" xfId="85" builtinId="21"/>
    <cellStyle name="计算" xfId="86" builtinId="22"/>
    <cellStyle name="差_县区合并测算20080423(按照各省比重）_省级财力12.12" xfId="87"/>
    <cellStyle name="好_Book1_收入汇总" xfId="88"/>
    <cellStyle name="Input" xfId="89"/>
    <cellStyle name="好_2008年财政收支预算草案(1.4)_基金汇总" xfId="90"/>
    <cellStyle name="计算 3 2" xfId="91"/>
    <cellStyle name="差_2007一般预算支出口径剔除表" xfId="92"/>
    <cellStyle name="检查单元格" xfId="93" builtinId="23"/>
    <cellStyle name="差_河南 缺口县区测算(地方填报)_省级财力12.12" xfId="94"/>
    <cellStyle name="40% - 强调文字颜色 4 2" xfId="95"/>
    <cellStyle name="差_省级明细_代编全省支出预算修改_基金汇总" xfId="96"/>
    <cellStyle name="差_危改资金测算_2014省级收入12.2（更新后）" xfId="97"/>
    <cellStyle name="好_2007年结算已定项目对账单_2017年预算草案（债务）" xfId="98"/>
    <cellStyle name="20% - 强调文字颜色 6" xfId="99" builtinId="50"/>
    <cellStyle name="差_Xl0000068_基金汇总" xfId="100"/>
    <cellStyle name="强调文字颜色 2" xfId="101" builtinId="33"/>
    <cellStyle name="»õ±ò[0]" xfId="102"/>
    <cellStyle name="百_2005-19" xfId="103"/>
    <cellStyle name="Currency [0]" xfId="104"/>
    <cellStyle name="百_NJ18-08" xfId="105"/>
    <cellStyle name="百_NJ18-13" xfId="106"/>
    <cellStyle name="链接单元格" xfId="107" builtinId="24"/>
    <cellStyle name="差_文体广播事业(按照总人口测算）—20080416_2014省级收入及财力12.12（更新后）" xfId="108"/>
    <cellStyle name="60% - 强调文字颜色 4 2 3" xfId="109"/>
    <cellStyle name="好_28四川_财力性转移支付2010年预算参考数" xfId="110"/>
    <cellStyle name="汇总" xfId="111" builtinId="25"/>
    <cellStyle name="差_Book2" xfId="112"/>
    <cellStyle name="标题 1 2_1.3日 2017年预算草案 - 副本" xfId="113"/>
    <cellStyle name="好_20111127汇报附表（8张）_支出汇总" xfId="114"/>
    <cellStyle name="差_平邑_财力性转移支付2010年预算参考数" xfId="115"/>
    <cellStyle name="好" xfId="116" builtinId="26"/>
    <cellStyle name="好_全省基金收入" xfId="117"/>
    <cellStyle name="Heading 3" xfId="118"/>
    <cellStyle name="差_教育(按照总人口测算）—20080416_县市旗测算-新科目（含人口规模效应）_财力性转移支付2010年预算参考数" xfId="119"/>
    <cellStyle name="20% - 强调文字颜色 3 3" xfId="120"/>
    <cellStyle name="差_转移支付" xfId="121"/>
    <cellStyle name="适中" xfId="122" builtinId="28"/>
    <cellStyle name="20% - 强调文字颜色 5" xfId="123" builtinId="46"/>
    <cellStyle name="差_市辖区测算-新科目（20080626）_不含人员经费系数_省级财力12.12" xfId="124"/>
    <cellStyle name="强调文字颜色 1" xfId="125" builtinId="29"/>
    <cellStyle name="百_2005-18" xfId="126"/>
    <cellStyle name="差_行政（人员）_县市旗测算-新科目（含人口规模效应）" xfId="127"/>
    <cellStyle name="百_NJ18-07" xfId="128"/>
    <cellStyle name="百_NJ18-12" xfId="129"/>
    <cellStyle name="20% - 强调文字颜色 1" xfId="130" builtinId="30"/>
    <cellStyle name="好_河南省----2009-05-21（补充数据）_2014省级收入及财力12.12（更新后）" xfId="131"/>
    <cellStyle name="差_2006年27重庆_2014省级收入及财力12.12（更新后）" xfId="132"/>
    <cellStyle name="40% - 强调文字颜色 4 3 2" xfId="133"/>
    <cellStyle name="40% - 强调文字颜色 1" xfId="134" builtinId="31"/>
    <cellStyle name="差_县市旗测算-新科目（20080626）_不含人员经费系数" xfId="135"/>
    <cellStyle name="好_2010年收入预测表（20091219)）_收入汇总" xfId="136"/>
    <cellStyle name="»õ±ò_10" xfId="137"/>
    <cellStyle name="好_gdp" xfId="138"/>
    <cellStyle name="好_国有资本经营预算（2011年报省人大）_支出汇总" xfId="139"/>
    <cellStyle name="差_2008年全省汇总收支计算表_省级财力12.12" xfId="140"/>
    <cellStyle name="20% - 强调文字颜色 2" xfId="141" builtinId="34"/>
    <cellStyle name="40% - 强调文字颜色 2" xfId="142" builtinId="35"/>
    <cellStyle name="百_NJ18-09" xfId="143"/>
    <cellStyle name="百_NJ18-14" xfId="144"/>
    <cellStyle name="差_教育(按照总人口测算）—20080416_不含人员经费系数_财力性转移支付2010年预算参考数" xfId="145"/>
    <cellStyle name="强调文字颜色 3" xfId="146" builtinId="37"/>
    <cellStyle name="差_其他部门(按照总人口测算）—20080416_不含人员经费系数_财力性转移支付2010年预算参考数" xfId="147"/>
    <cellStyle name="差_2006年34青海_财力性转移支付2010年预算参考数" xfId="148"/>
    <cellStyle name="好_22湖南_省级财力12.12" xfId="149"/>
    <cellStyle name="强调文字颜色 4" xfId="150" builtinId="41"/>
    <cellStyle name="???à" xfId="151"/>
    <cellStyle name="20% - 强调文字颜色 4" xfId="152" builtinId="42"/>
    <cellStyle name="好_2011年预算表格2010.12.9_2014省级收入及财力12.12（更新后）" xfId="153"/>
    <cellStyle name="计算 3" xfId="154"/>
    <cellStyle name="好_其他部门(按照总人口测算）—20080416_县市旗测算-新科目（含人口规模效应）_财力性转移支付2010年预算参考数" xfId="155"/>
    <cellStyle name="20% - 着色 1" xfId="156"/>
    <cellStyle name="差_2009年财力测算情况11.19_基金汇总" xfId="157"/>
    <cellStyle name="40% - 强调文字颜色 4" xfId="158" builtinId="43"/>
    <cellStyle name="强调文字颜色 5" xfId="159" builtinId="45"/>
    <cellStyle name="差_行政公检法测算_县市旗测算-新科目（含人口规模效应）" xfId="160"/>
    <cellStyle name="好_2017年预算草案（债务）" xfId="161"/>
    <cellStyle name="百_NJ18-21" xfId="162"/>
    <cellStyle name="40% - 强调文字颜色 5" xfId="163" builtinId="47"/>
    <cellStyle name="差_行政(燃修费)_民生政策最低支出需求" xfId="164"/>
    <cellStyle name="计算 4" xfId="165"/>
    <cellStyle name="20% - 着色 2" xfId="166"/>
    <cellStyle name="好_省级明细_Xl0000068_2017年预算草案（债务）" xfId="167"/>
    <cellStyle name="差_2006年全省财力计算表（中央、决算）" xfId="168"/>
    <cellStyle name="60% - 强调文字颜色 5" xfId="169" builtinId="48"/>
    <cellStyle name="强调文字颜色 6" xfId="170" builtinId="49"/>
    <cellStyle name="差_2_财力性转移支付2010年预算参考数" xfId="171"/>
    <cellStyle name="好_2007年中央财政与河南省财政年终决算结算单_2014省级收入12.2（更新后）" xfId="172"/>
    <cellStyle name="差_缺口县区测算(财政部标准)_2014省级收入12.2（更新后）" xfId="173"/>
    <cellStyle name="百_NJ18-17" xfId="174"/>
    <cellStyle name="好_2010.10.30" xfId="175"/>
    <cellStyle name="差_5.2017省本级收入" xfId="176"/>
    <cellStyle name="0,0&#13;&#10;NA&#13;&#10;" xfId="177"/>
    <cellStyle name="20% - 强调文字颜色 3 3 2" xfId="178"/>
    <cellStyle name="20% - 着色 3" xfId="179"/>
    <cellStyle name="40% - 强调文字颜色 6" xfId="180" builtinId="51"/>
    <cellStyle name="差_下文（表）_2014省级收入12.2（更新后）" xfId="181"/>
    <cellStyle name="60% - 强调文字颜色 6" xfId="182" builtinId="52"/>
    <cellStyle name="差_复件 复件 2010年预算表格－2010-03-26-（含表间 公式）_省级财力12.12" xfId="183"/>
    <cellStyle name="Ç§·" xfId="184"/>
    <cellStyle name="???§??" xfId="185"/>
    <cellStyle name="??¨???" xfId="186"/>
    <cellStyle name="差_河南省----2009-05-21（补充数据）_2017年预算草案（债务）" xfId="187"/>
    <cellStyle name="差_2011年预算表格2010.12.9_2013省级预算附表" xfId="188"/>
    <cellStyle name="差_商品交易所2006--2008年税收_2013省级预算附表" xfId="189"/>
    <cellStyle name="好_34青海_2014省级收入及财力12.12（更新后）" xfId="190"/>
    <cellStyle name="60% - 强调文字颜色 4 2" xfId="191"/>
    <cellStyle name="差_教育(按照总人口测算）—20080416_不含人员经费系数_2014省级收入12.2（更新后）" xfId="192"/>
    <cellStyle name="好_省级明细_副本1.2_基金汇总" xfId="193"/>
    <cellStyle name="差_2007年结算已定项目对账单_基金汇总" xfId="194"/>
    <cellStyle name="样式 1_20170103省级2017年预算情况表" xfId="195"/>
    <cellStyle name="Neutral" xfId="196"/>
    <cellStyle name="??¡" xfId="197"/>
    <cellStyle name="好_河南省----2009-05-21（补充数据）_2017年预算草案（债务）" xfId="198"/>
    <cellStyle name="??¨" xfId="199"/>
    <cellStyle name=" " xfId="200"/>
    <cellStyle name="好_27重庆" xfId="201"/>
    <cellStyle name="好_分县成本差异系数_不含人员经费系数_省级财力12.12" xfId="202"/>
    <cellStyle name="差_1110洱源县_财力性转移支付2010年预算参考数" xfId="203"/>
    <cellStyle name="??" xfId="204"/>
    <cellStyle name="差_Xl0000071" xfId="205"/>
    <cellStyle name="???" xfId="206"/>
    <cellStyle name="Accent3 - 60%" xfId="207"/>
    <cellStyle name="差_市辖区测算20080510_不含人员经费系数_省级财力12.12" xfId="208"/>
    <cellStyle name="差_县市旗测算-新科目（20080627）" xfId="209"/>
    <cellStyle name="好_省级明细_Book1 2" xfId="210"/>
    <cellStyle name="差_分县成本差异系数_不含人员经费系数_省级财力12.12" xfId="211"/>
    <cellStyle name="百_NJ18-19" xfId="212"/>
    <cellStyle name="差_省级明细_政府性基金人大会表格1稿_2017年预算草案（债务）" xfId="213"/>
    <cellStyle name="差_12滨州_2014省级收入12.2（更新后）" xfId="214"/>
    <cellStyle name="???¨" xfId="215"/>
    <cellStyle name="差_省级明细_全省预算代编_基金汇总" xfId="216"/>
    <cellStyle name="差_城建部门" xfId="217"/>
    <cellStyle name="???¨¤" xfId="218"/>
    <cellStyle name="差_省级明细_基金最新 2" xfId="219"/>
    <cellStyle name="差_市辖区测算-新科目（20080626）_2014省级收入及财力12.12（更新后）" xfId="220"/>
    <cellStyle name="???à¨" xfId="221"/>
    <cellStyle name="好_省级明细_2016年预算草案1.13_支出汇总" xfId="222"/>
    <cellStyle name="百_03-17" xfId="223"/>
    <cellStyle name="??_NJ02-44" xfId="224"/>
    <cellStyle name="差_M01-2(州市补助收入)" xfId="225"/>
    <cellStyle name="??¡à¨" xfId="226"/>
    <cellStyle name="3_05" xfId="227"/>
    <cellStyle name="差_县区合并测算20080423(按照各省比重）_县市旗测算-新科目（含人口规模效应）_2014省级收入12.2（更新后）" xfId="228"/>
    <cellStyle name="差_20河南(财政部2010年县级基本财力测算数据)_2014省级收入12.2（更新后）" xfId="229"/>
    <cellStyle name="差_2016-2017全省国资预算" xfId="230"/>
    <cellStyle name="??¨¬" xfId="231"/>
    <cellStyle name="好_Book1_支出汇总" xfId="232"/>
    <cellStyle name="差_河南省农村义务教育教师绩效工资测算表8-12" xfId="233"/>
    <cellStyle name="??¨¬???" xfId="234"/>
    <cellStyle name="差_云南 缺口县区测算(地方填报)_省级财力12.12" xfId="235"/>
    <cellStyle name="差_20160105省级2016年预算情况表（最新）_基金汇总" xfId="236"/>
    <cellStyle name="_2005-17" xfId="237"/>
    <cellStyle name="千位分隔 5" xfId="238"/>
    <cellStyle name="标题 4 4" xfId="239"/>
    <cellStyle name="差_09黑龙江_财力性转移支付2010年预算参考数" xfId="240"/>
    <cellStyle name="40% - 强调文字颜色 4 2 2" xfId="241"/>
    <cellStyle name="差_基金安排表" xfId="242"/>
    <cellStyle name="??±" xfId="243"/>
    <cellStyle name="Linked Cell" xfId="244"/>
    <cellStyle name="归盒啦_95" xfId="245"/>
    <cellStyle name="??±ò[" xfId="246"/>
    <cellStyle name="差_河南省----2009-05-21（补充数据） 2" xfId="247"/>
    <cellStyle name="Title" xfId="248"/>
    <cellStyle name="千分位[0]" xfId="249"/>
    <cellStyle name="差_省级国有资本经营预算表" xfId="250"/>
    <cellStyle name="??ì" xfId="251"/>
    <cellStyle name="ColLevel_1" xfId="252"/>
    <cellStyle name="好_商品交易所2006--2008年税收" xfId="253"/>
    <cellStyle name="好_2011年预算表格2010.12.9" xfId="254"/>
    <cellStyle name="好_汇总表_省级财力12.12" xfId="255"/>
    <cellStyle name="百_NJ17-22" xfId="256"/>
    <cellStyle name="差_基金汇总" xfId="257"/>
    <cellStyle name="??ì???" xfId="258"/>
    <cellStyle name="20% - 强调文字颜色 4 2_3.2017全省支出" xfId="259"/>
    <cellStyle name="差_县市旗测算-新科目（20080626）_县市旗测算-新科目（含人口规模效应）" xfId="260"/>
    <cellStyle name="??ì??[" xfId="261"/>
    <cellStyle name="好_文体广播事业(按照总人口测算）—20080416" xfId="262"/>
    <cellStyle name="好_财力差异计算表(不含非农业区)_2014省级收入12.2（更新后）" xfId="263"/>
    <cellStyle name="20% - 强调文字颜色 6 2 2" xfId="264"/>
    <cellStyle name="40% - 强调文字颜色 4 4" xfId="265"/>
    <cellStyle name="?¡ì??¡¤" xfId="266"/>
    <cellStyle name="?§" xfId="267"/>
    <cellStyle name="_2010.10.30" xfId="268"/>
    <cellStyle name="好_分析缺口率_2014省级收入12.2（更新后）" xfId="269"/>
    <cellStyle name="?§?" xfId="270"/>
    <cellStyle name="差_Xl0000068_支出汇总" xfId="271"/>
    <cellStyle name="20% - 强调文字颜色 2 2 4" xfId="272"/>
    <cellStyle name="20% - 强调文字颜色 4 2 5" xfId="273"/>
    <cellStyle name="?§??" xfId="274"/>
    <cellStyle name="强调文字颜色 5 2" xfId="275"/>
    <cellStyle name="差_河南 缺口县区测算(地方填报)_2014省级收入12.2（更新后）" xfId="276"/>
    <cellStyle name="差_Xl0000068" xfId="277"/>
    <cellStyle name="?§??[0" xfId="278"/>
    <cellStyle name="40% - 强调文字颜色 3 2 3" xfId="279"/>
    <cellStyle name="»õ±ò" xfId="280"/>
    <cellStyle name="常规 4 2_2.2017全省收入" xfId="281"/>
    <cellStyle name="差_表一_2014省级收入12.2（更新后）" xfId="282"/>
    <cellStyle name="40% - 强调文字颜色 3 2_3.2017全省支出" xfId="283"/>
    <cellStyle name="差_Sheet1_省级支出" xfId="284"/>
    <cellStyle name="差_14安徽_2014省级收入12.2（更新后）" xfId="285"/>
    <cellStyle name="?鹎%U龡&amp;H齲_x0001_C铣_x0014__x0007__x0001__x0001_" xfId="286"/>
    <cellStyle name="_NJ17-25" xfId="287"/>
    <cellStyle name="好_卫生(按照总人口测算）—20080416_民生政策最低支出需求" xfId="288"/>
    <cellStyle name="差_县区合并测算20080423(按照各省比重）_2014省级收入及财力12.12（更新后）" xfId="289"/>
    <cellStyle name="差_云南省2008年转移支付测算——州市本级考核部分及政策性测算_2014省级收入12.2（更新后）" xfId="290"/>
    <cellStyle name="_05" xfId="291"/>
    <cellStyle name="60% - 强调文字颜色 3 4" xfId="292"/>
    <cellStyle name="_1" xfId="293"/>
    <cellStyle name="差_测算结果汇总_省级财力12.12" xfId="294"/>
    <cellStyle name="差_34青海_2014省级收入12.2（更新后）" xfId="295"/>
    <cellStyle name="_13" xfId="296"/>
    <cellStyle name="40% - 强调文字颜色 6 2_3.2017全省支出" xfId="297"/>
    <cellStyle name="60% - Accent1" xfId="298"/>
    <cellStyle name="60% - 着色 4" xfId="299"/>
    <cellStyle name="差_行政（人员）_2014省级收入12.2（更新后）" xfId="300"/>
    <cellStyle name="_13-19" xfId="301"/>
    <cellStyle name="标题 1 2" xfId="302"/>
    <cellStyle name="好_省级明细_23_基金汇总" xfId="303"/>
    <cellStyle name="_13-19(1)" xfId="304"/>
    <cellStyle name="差_省级明细_副本1.2_基金汇总" xfId="305"/>
    <cellStyle name="_16" xfId="306"/>
    <cellStyle name="差_2010年收入预测表（20091219)）_支出汇总" xfId="307"/>
    <cellStyle name="差_县市旗测算-新科目（20080626）_县市旗测算-新科目（含人口规模效应）_2014省级收入及财力12.12（更新后）" xfId="308"/>
    <cellStyle name="常规 2 4" xfId="309"/>
    <cellStyle name="60% - Accent4" xfId="310"/>
    <cellStyle name="差_县区合并测算20080421_县市旗测算-新科目（含人口规模效应）_财力性转移支付2010年预算参考数" xfId="311"/>
    <cellStyle name="差_财政厅编制用表（2011年报省人大）_收入汇总" xfId="312"/>
    <cellStyle name="_17" xfId="313"/>
    <cellStyle name="常规_4268D4A09C5B01B0E0530A0804CB4AF3" xfId="314"/>
    <cellStyle name="强调文字颜色 4 2" xfId="315"/>
    <cellStyle name="差_Material reprot In Mar" xfId="316"/>
    <cellStyle name="60% - Accent5" xfId="317"/>
    <cellStyle name="_2003-17" xfId="318"/>
    <cellStyle name="差_省级明细" xfId="319"/>
    <cellStyle name="差_省级明细_Xl0000071_2017年预算草案（债务）" xfId="320"/>
    <cellStyle name="解释性文本 2" xfId="321"/>
    <cellStyle name="差_表一_省级财力12.12" xfId="322"/>
    <cellStyle name="差_(财政总决算简表-2016年)收入导出数据" xfId="323"/>
    <cellStyle name="Comma" xfId="324"/>
    <cellStyle name="差_0605石屏县_2014省级收入及财力12.12（更新后）" xfId="325"/>
    <cellStyle name="_2005-09" xfId="326"/>
    <cellStyle name="20% - 强调文字颜色 1 2" xfId="327"/>
    <cellStyle name="好_2006年22湖南_2014省级收入及财力12.12（更新后）" xfId="328"/>
    <cellStyle name="_2005-18" xfId="329"/>
    <cellStyle name="差_青海 缺口县区测算(地方填报)_省级财力12.12" xfId="330"/>
    <cellStyle name="_2005-19" xfId="331"/>
    <cellStyle name="差_市辖区测算20080510_不含人员经费系数_财力性转移支付2010年预算参考数" xfId="332"/>
    <cellStyle name="差_分县成本差异系数_不含人员经费系数_财力性转移支付2010年预算参考数" xfId="333"/>
    <cellStyle name="_NJ18-13" xfId="334"/>
    <cellStyle name="20% - 强调文字颜色 2 2 5" xfId="335"/>
    <cellStyle name="好_2007年中央财政与河南省财政年终决算结算单 2" xfId="336"/>
    <cellStyle name="_2006-2" xfId="337"/>
    <cellStyle name="_2010省对市县转移支付测算表(10-21）" xfId="338"/>
    <cellStyle name="差_行政（人员）" xfId="339"/>
    <cellStyle name="差_财政厅编制用表（2011年报省人大）_2014省级收入12.2（更新后）" xfId="340"/>
    <cellStyle name="差_成本差异系数（含人口规模）" xfId="341"/>
    <cellStyle name="好_测算结果汇总_2014省级收入12.2（更新后）" xfId="342"/>
    <cellStyle name="_29" xfId="343"/>
    <cellStyle name="好_县市旗测算20080508_不含人员经费系数" xfId="344"/>
    <cellStyle name="差_34青海" xfId="345"/>
    <cellStyle name="_Book3" xfId="346"/>
    <cellStyle name="_ET_STYLE_NoName_00_" xfId="347"/>
    <cellStyle name="_ET_STYLE_NoName_00__20161017---核定基数定表" xfId="348"/>
    <cellStyle name="千位分隔 4" xfId="349"/>
    <cellStyle name="差_2008年支出调整_2014省级收入12.2（更新后）" xfId="350"/>
    <cellStyle name="标题 4 3" xfId="351"/>
    <cellStyle name="_NJ09-05" xfId="352"/>
    <cellStyle name="差_人员工资和公用经费2_省级财力12.12" xfId="353"/>
    <cellStyle name="差_33甘肃" xfId="354"/>
    <cellStyle name="差_农林水和城市维护标准支出20080505－县区合计_民生政策最低支出需求_省级财力12.12" xfId="355"/>
    <cellStyle name="千位分" xfId="356"/>
    <cellStyle name="_NJ18-27" xfId="357"/>
    <cellStyle name="汇总 2 2" xfId="358"/>
    <cellStyle name="差_复件 2012年地方财政公共预算分级平衡情况表" xfId="359"/>
    <cellStyle name="注释 2 6" xfId="360"/>
    <cellStyle name="_NJ17-06" xfId="361"/>
    <cellStyle name="好_2006年28四川" xfId="362"/>
    <cellStyle name="_NJ17-24" xfId="363"/>
    <cellStyle name="差_县区合并测算20080421_民生政策最低支出需求_省级财力12.12" xfId="364"/>
    <cellStyle name="_NJ17-26" xfId="365"/>
    <cellStyle name="差_县市旗测算-新科目（20080627）_县市旗测算-新科目（含人口规模效应）_省级财力12.12" xfId="366"/>
    <cellStyle name="百分比 2 2" xfId="367"/>
    <cellStyle name="好_省级明细_副本最新_支出汇总" xfId="368"/>
    <cellStyle name="_定稿" xfId="369"/>
    <cellStyle name="差_缺口县区测算(财政部标准)_省级财力12.12" xfId="370"/>
    <cellStyle name="差_34青海_省级财力12.12" xfId="371"/>
    <cellStyle name="_分市分省GDP" xfId="372"/>
    <cellStyle name="差_2010省对市县转移支付测算表(10-21）" xfId="373"/>
    <cellStyle name="差_20 2007年河南结算单_省级财力12.12" xfId="374"/>
    <cellStyle name="差_Book2_2014省级收入12.2（更新后）" xfId="375"/>
    <cellStyle name="_副本2006-2" xfId="376"/>
    <cellStyle name="40% - 强调文字颜色 4 2 4" xfId="377"/>
    <cellStyle name="差_农林水和城市维护标准支出20080505－县区合计_民生政策最低支出需求_2014省级收入12.2（更新后）" xfId="378"/>
    <cellStyle name="_副本2006-2新" xfId="379"/>
    <cellStyle name="差_人员工资和公用经费2_2014省级收入12.2（更新后）" xfId="380"/>
    <cellStyle name="_转移支付" xfId="381"/>
    <cellStyle name="常规_河南省2011年度财政总决算生成表20120425" xfId="382"/>
    <cellStyle name="差_自行调整差异系数顺序_2014省级收入12.2（更新后）" xfId="383"/>
    <cellStyle name="好_2008计算资料（8月5）" xfId="384"/>
    <cellStyle name="_综合数据" xfId="385"/>
    <cellStyle name="差_2006年34青海_省级财力12.12" xfId="386"/>
    <cellStyle name="差_行政公检法测算_县市旗测算-新科目（含人口规模效应）_2014省级收入及财力12.12（更新后）" xfId="387"/>
    <cellStyle name="差_其他部门(按照总人口测算）—20080416_不含人员经费系数_省级财力12.12" xfId="388"/>
    <cellStyle name="好_一般预算支出口径剔除表" xfId="389"/>
    <cellStyle name="20% - 强调文字颜色 3 2 5" xfId="390"/>
    <cellStyle name="差_汇总_财力性转移支付2010年预算参考数" xfId="391"/>
    <cellStyle name="差_汇总" xfId="392"/>
    <cellStyle name="_纵横对比" xfId="393"/>
    <cellStyle name="40% - 强调文字颜色 2 2_3.2017全省支出" xfId="394"/>
    <cellStyle name="差_卫生(按照总人口测算）—20080416_不含人员经费系数_财力性转移支付2010年预算参考数" xfId="395"/>
    <cellStyle name="¡ã¨" xfId="396"/>
    <cellStyle name="好_Book2_2014省级收入12.2（更新后）" xfId="397"/>
    <cellStyle name="差_34青海_2014省级收入及财力12.12（更新后）" xfId="398"/>
    <cellStyle name="Accent6_2006年33甘肃" xfId="399"/>
    <cellStyle name="百_NJ09-05" xfId="400"/>
    <cellStyle name="好_20 2007年河南结算单_省级财力12.12" xfId="401"/>
    <cellStyle name="百_NJ18-27" xfId="402"/>
    <cellStyle name="百_NJ18-32" xfId="403"/>
    <cellStyle name="差_农林水和城市维护标准支出20080505－县区合计_2014省级收入12.2（更新后）" xfId="404"/>
    <cellStyle name="好_27重庆_省级财力12.12" xfId="405"/>
    <cellStyle name="差_2008经常性收入" xfId="406"/>
    <cellStyle name="»õ" xfId="407"/>
    <cellStyle name="好_2011年全省及省级预计2011-12-12_基金汇总" xfId="408"/>
    <cellStyle name="好_分县成本差异系数_民生政策最低支出需求_2014省级收入12.2（更新后）" xfId="409"/>
    <cellStyle name="60% - 强调文字颜色 5 2" xfId="410"/>
    <cellStyle name="差_省级基金收出" xfId="411"/>
    <cellStyle name="好_1604月报" xfId="412"/>
    <cellStyle name="»õ±ò[" xfId="413"/>
    <cellStyle name="好_县区合并测算20080421_不含人员经费系数" xfId="414"/>
    <cellStyle name="常规 3 3" xfId="415"/>
    <cellStyle name="差_2010省级行政性收费专项收入批复" xfId="416"/>
    <cellStyle name="差_2007年结算已定项目对账单_2014省级收入12.2（更新后）" xfId="417"/>
    <cellStyle name="差_07临沂" xfId="418"/>
    <cellStyle name="好_2012年省级平衡简表（用）" xfId="419"/>
    <cellStyle name="Accent6 - 40%" xfId="420"/>
    <cellStyle name="好_县区合并测算20080421_财力性转移支付2010年预算参考数" xfId="421"/>
    <cellStyle name="20% - 强调文字颜色 4 2 3" xfId="422"/>
    <cellStyle name="差_27重庆_2014省级收入12.2（更新后）" xfId="423"/>
    <cellStyle name="°" xfId="424"/>
    <cellStyle name="好_2007一般预算支出口径剔除表_财力性转移支付2010年预算参考数" xfId="425"/>
    <cellStyle name="差_教育(按照总人口测算）—20080416" xfId="426"/>
    <cellStyle name="差_省级明细_2016年预算草案1.13_收入汇总" xfId="427"/>
    <cellStyle name="好_22湖南_2014省级收入及财力12.12（更新后）" xfId="428"/>
    <cellStyle name="°_05" xfId="429"/>
    <cellStyle name="好_2011年全省及省级预计2011-12-12_收入汇总" xfId="430"/>
    <cellStyle name="差_平邑_2014省级收入及财力12.12（更新后）" xfId="431"/>
    <cellStyle name="Normal_#10-Headcount" xfId="432"/>
    <cellStyle name="差_县区合并测算20080423(按照各省比重）_不含人员经费系数" xfId="433"/>
    <cellStyle name="好_不含人员经费系数_2014省级收入12.2（更新后）" xfId="434"/>
    <cellStyle name="°_1" xfId="435"/>
    <cellStyle name="好_Book1_财力性转移支付2010年预算参考数" xfId="436"/>
    <cellStyle name="°_17" xfId="437"/>
    <cellStyle name="60% - 强调文字颜色 1 3 2" xfId="438"/>
    <cellStyle name="Filter Input Text" xfId="439"/>
    <cellStyle name="好_测算总表" xfId="440"/>
    <cellStyle name="°_2003-17" xfId="441"/>
    <cellStyle name="差_Xl0000068 2" xfId="442"/>
    <cellStyle name="差_县区合并测算20080423(按照各省比重）_民生政策最低支出需求" xfId="443"/>
    <cellStyle name="常规 27" xfId="444"/>
    <cellStyle name="°_2006-2" xfId="445"/>
    <cellStyle name="差_2010省级行政性收费专项收入批复_基金汇总" xfId="446"/>
    <cellStyle name="差_核定人数对比_财力性转移支付2010年预算参考数" xfId="447"/>
    <cellStyle name="常规_2010年收入财力预测（20101011） 2" xfId="448"/>
    <cellStyle name="60% - Accent3" xfId="449"/>
    <cellStyle name="°_Book3" xfId="450"/>
    <cellStyle name="差_缺口县区测算（11.13）_2014省级收入12.2（更新后）" xfId="451"/>
    <cellStyle name="°_NJ17-14" xfId="452"/>
    <cellStyle name="好_省级明细_冬梅3 2" xfId="453"/>
    <cellStyle name="差_省电力2008年 工作表_省级财力12.12" xfId="454"/>
    <cellStyle name="°_定稿" xfId="455"/>
    <cellStyle name="20% - 强调文字颜色 4 4" xfId="456"/>
    <cellStyle name="差_文体广播事业(按照总人口测算）—20080416_民生政策最低支出需求_财力性转移支付2010年预算参考数" xfId="457"/>
    <cellStyle name="好_县市旗测算20080508_不含人员经费系数_财力性转移支付2010年预算参考数" xfId="458"/>
    <cellStyle name="差_34青海_财力性转移支付2010年预算参考数" xfId="459"/>
    <cellStyle name="常规 5" xfId="460"/>
    <cellStyle name="百_NJ17-25" xfId="461"/>
    <cellStyle name="差_复件 复件 2010年预算表格－2010-03-26-（含表间 公式）_2014省级收入及财力12.12（更新后）" xfId="462"/>
    <cellStyle name="°_副本2006-2" xfId="463"/>
    <cellStyle name="60% - 强调文字颜色 2 2" xfId="464"/>
    <cellStyle name="差_省级明细_全省预算代编" xfId="465"/>
    <cellStyle name="°_副本2006-2新" xfId="466"/>
    <cellStyle name="差_2010年收入预测表（20091218)）_支出汇总" xfId="467"/>
    <cellStyle name="60% - 强调文字颜色 3 3 2" xfId="468"/>
    <cellStyle name="40% - 强调文字颜色 4 2_3.2017全省支出" xfId="469"/>
    <cellStyle name="HEADING1" xfId="470"/>
    <cellStyle name="°_综合数据" xfId="471"/>
    <cellStyle name="差_2007一般预算支出口径剔除表_省级财力12.12" xfId="472"/>
    <cellStyle name="差_河南 缺口县区测算(地方填报)_财力性转移支付2010年预算参考数" xfId="473"/>
    <cellStyle name="好_汇总表_2014省级收入12.2（更新后）" xfId="474"/>
    <cellStyle name="百_NJ18-33" xfId="475"/>
    <cellStyle name="°_纵横对比" xfId="476"/>
    <cellStyle name="差_缺口县区测算(按核定人数)_财力性转移支付2010年预算参考数" xfId="477"/>
    <cellStyle name="差_2006年28四川_省级财力12.12" xfId="478"/>
    <cellStyle name="20% - 强调文字颜色 4 2 4" xfId="479"/>
    <cellStyle name="Percent_laroux" xfId="480"/>
    <cellStyle name="常规 3 4" xfId="481"/>
    <cellStyle name="°ù·" xfId="482"/>
    <cellStyle name="差_11大理_省级财力12.12" xfId="483"/>
    <cellStyle name="百_NJ18-05" xfId="484"/>
    <cellStyle name="百_NJ18-10" xfId="485"/>
    <cellStyle name="°ù·ö±è" xfId="486"/>
    <cellStyle name="0,0&#10;&#10;NA&#10;&#10;" xfId="487"/>
    <cellStyle name="差_一般预算支出口径剔除表_2014省级收入及财力12.12（更新后）" xfId="488"/>
    <cellStyle name="差_5334_2006年迪庆县级财政报表附表" xfId="489"/>
    <cellStyle name="好_分县成本差异系数_2014省级收入12.2（更新后）" xfId="490"/>
    <cellStyle name="差_省级支出_2" xfId="491"/>
    <cellStyle name="40% - 强调文字颜色 5 3" xfId="492"/>
    <cellStyle name="好 2 4" xfId="493"/>
    <cellStyle name="强调文字颜色 2 2 2" xfId="494"/>
    <cellStyle name="20% - Accent1" xfId="495"/>
    <cellStyle name="Accent1 - 20%" xfId="496"/>
    <cellStyle name="强调文字颜色 2 2 3" xfId="497"/>
    <cellStyle name="差_2016年中原银行税收基数短收市县负担情况表" xfId="498"/>
    <cellStyle name="20% - Accent2" xfId="499"/>
    <cellStyle name="差_县区合并测算20080423(按照各省比重）_民生政策最低支出需求_2014省级收入及财力12.12（更新后）" xfId="500"/>
    <cellStyle name="60% - 强调文字颜色 3 2 2" xfId="501"/>
    <cellStyle name="Ç§·öî»[0]" xfId="502"/>
    <cellStyle name="强调文字颜色 2 2 4" xfId="503"/>
    <cellStyle name="20% - Accent3" xfId="504"/>
    <cellStyle name="60% - 强调文字颜色 3 2 3" xfId="505"/>
    <cellStyle name="差_行政公检法测算_县市旗测算-新科目（含人口规模效应）_2014省级收入12.2（更新后）" xfId="506"/>
    <cellStyle name="差_市辖区测算20080510_省级财力12.12" xfId="507"/>
    <cellStyle name="好_电力公司增值税划转_2014省级收入及财力12.12（更新后）" xfId="508"/>
    <cellStyle name="差_分县成本差异系数_省级财力12.12" xfId="509"/>
    <cellStyle name="差_县市旗测算-新科目（20080626）_民生政策最低支出需求" xfId="510"/>
    <cellStyle name="好_汇总_省级财力12.12" xfId="511"/>
    <cellStyle name="20% - Accent4" xfId="512"/>
    <cellStyle name="60% - 强调文字颜色 3 2 4" xfId="513"/>
    <cellStyle name="好_2009年省对市县转移支付测算表(9.27)" xfId="514"/>
    <cellStyle name="差_1110洱源县_2014省级收入及财力12.12（更新后）" xfId="515"/>
    <cellStyle name="好_11大理_财力性转移支付2010年预算参考数" xfId="516"/>
    <cellStyle name="20% - Accent5" xfId="517"/>
    <cellStyle name="货币[" xfId="518"/>
    <cellStyle name="20% - Accent6" xfId="519"/>
    <cellStyle name="差_2006年30云南" xfId="520"/>
    <cellStyle name="解释性文本 3 2" xfId="521"/>
    <cellStyle name="差_县市旗测算-新科目（20080627）_2014省级收入及财力12.12（更新后）" xfId="522"/>
    <cellStyle name="差_省级明细_Xl0000071_收入汇总" xfId="523"/>
    <cellStyle name="标题 3 2_1.3日 2017年预算草案 - 副本" xfId="524"/>
    <cellStyle name="差_行政（人员）_不含人员经费系数_2014省级收入及财力12.12（更新后）" xfId="525"/>
    <cellStyle name="Note" xfId="526"/>
    <cellStyle name="差_2008年全省人员信息" xfId="527"/>
    <cellStyle name="20% - 强调文字颜色 1 2 2" xfId="528"/>
    <cellStyle name="好_电力公司增值税划转_省级财力12.12" xfId="529"/>
    <cellStyle name="40% - 强调文字颜色 2 2" xfId="530"/>
    <cellStyle name="20% - 强调文字颜色 1 2 3" xfId="531"/>
    <cellStyle name="好_05潍坊" xfId="532"/>
    <cellStyle name="差_2007一般预算支出口径剔除表_2014省级收入及财力12.12（更新后）" xfId="533"/>
    <cellStyle name="40% - 强调文字颜色 2 3" xfId="534"/>
    <cellStyle name="好_省电力2008年 工作表_基金汇总" xfId="535"/>
    <cellStyle name="好_2007一般预算支出口径剔除表" xfId="536"/>
    <cellStyle name="20% - 强调文字颜色 1 2 4" xfId="537"/>
    <cellStyle name="20% - 强调文字颜色 1 2 5" xfId="538"/>
    <cellStyle name="20% - 强调文字颜色 1 3" xfId="539"/>
    <cellStyle name="Accent5 - 20%" xfId="540"/>
    <cellStyle name="好_Xl0000068_2017年预算草案（债务）" xfId="541"/>
    <cellStyle name="好_20171126--2018年省级收入预算（打印）" xfId="542"/>
    <cellStyle name="20% - 强调文字颜色 1 3 2" xfId="543"/>
    <cellStyle name="20% - 强调文字颜色 1 4" xfId="544"/>
    <cellStyle name="差_22湖南_省级财力12.12" xfId="545"/>
    <cellStyle name="20% - 强调文字颜色 2 2" xfId="546"/>
    <cellStyle name="差_Xl0000071_收入汇总" xfId="547"/>
    <cellStyle name="差_2010年全省供养人员" xfId="548"/>
    <cellStyle name="差_Material reprot In Apr (2)" xfId="549"/>
    <cellStyle name="20% - 强调文字颜色 2 2 2" xfId="550"/>
    <cellStyle name="差_行政(燃修费)_不含人员经费系数" xfId="551"/>
    <cellStyle name="好_Sheet1_2" xfId="552"/>
    <cellStyle name="差_下文（表）" xfId="553"/>
    <cellStyle name="差_其他部门(按照总人口测算）—20080416_县市旗测算-新科目（含人口规模效应）_省级财力12.12" xfId="554"/>
    <cellStyle name="20% - 强调文字颜色 2 2 3" xfId="555"/>
    <cellStyle name="20% - 强调文字颜色 2 2_3.2017全省支出" xfId="556"/>
    <cellStyle name="3_03-17" xfId="557"/>
    <cellStyle name="20% - 强调文字颜色 2 3" xfId="558"/>
    <cellStyle name="差_0502通海县" xfId="559"/>
    <cellStyle name="20% - 强调文字颜色 2 3 2" xfId="560"/>
    <cellStyle name="好_河南 缺口县区测算(地方填报)_省级财力12.12" xfId="561"/>
    <cellStyle name="20% - 强调文字颜色 2 4" xfId="562"/>
    <cellStyle name="Currency_04" xfId="563"/>
    <cellStyle name="20% - 强调文字颜色 3 2" xfId="564"/>
    <cellStyle name="Heading 2" xfId="565"/>
    <cellStyle name="20% - 强调文字颜色 3 2 2" xfId="566"/>
    <cellStyle name="20% - 强调文字颜色 3 2 3" xfId="567"/>
    <cellStyle name="差_商品交易所2006--2008年税收_2014省级收入及财力12.12（更新后）" xfId="568"/>
    <cellStyle name="差_2011年预算表格2010.12.9_2014省级收入及财力12.12（更新后）" xfId="569"/>
    <cellStyle name="差_28四川_2014省级收入及财力12.12（更新后）" xfId="570"/>
    <cellStyle name="好_省电力2008年 工作表_支出汇总" xfId="571"/>
    <cellStyle name="20% - 强调文字颜色 3 2 4" xfId="572"/>
    <cellStyle name="链接单元格 3_1.3日 2017年预算草案 - 副本" xfId="573"/>
    <cellStyle name="常规 3 2_2020年预算草案市本级表格预算部分" xfId="574"/>
    <cellStyle name="差_行政(燃修费)_县市旗测算-新科目（含人口规模效应）_财力性转移支付2010年预算参考数" xfId="575"/>
    <cellStyle name="20% - 强调文字颜色 3 2_3.2017全省支出" xfId="576"/>
    <cellStyle name="20% - 强调文字颜色 3 4" xfId="577"/>
    <cellStyle name="差_财力差异计算表(不含非农业区)_2014省级收入及财力12.12（更新后）" xfId="578"/>
    <cellStyle name="Heading 4" xfId="579"/>
    <cellStyle name="60% - 强调文字颜色 1 2" xfId="580"/>
    <cellStyle name="百_NJ17-23" xfId="581"/>
    <cellStyle name="百_NJ17-18" xfId="582"/>
    <cellStyle name="差_2010年收入预测表（20091218)）" xfId="583"/>
    <cellStyle name="差_410927000_台前县_省级财力12.12" xfId="584"/>
    <cellStyle name="20% - 强调文字颜色 4 2" xfId="585"/>
    <cellStyle name="差_2010省对市县转移支付测算表(10-21）_省级财力12.12" xfId="586"/>
    <cellStyle name="差_财政供养人员_2014省级收入及财力12.12（更新后）" xfId="587"/>
    <cellStyle name="差_市辖区测算-新科目（20080626）_不含人员经费系数_2014省级收入12.2（更新后）" xfId="588"/>
    <cellStyle name="差_其他部门(按照总人口测算）—20080416_民生政策最低支出需求_2014省级收入及财力12.12（更新后）" xfId="589"/>
    <cellStyle name="20% - 强调文字颜色 4 2 2" xfId="590"/>
    <cellStyle name="百_NJ17-19" xfId="591"/>
    <cellStyle name="差_20河南_2014省级收入12.2（更新后）" xfId="592"/>
    <cellStyle name="20% - 强调文字颜色 4 3" xfId="593"/>
    <cellStyle name="20% - 强调文字颜色 4 3 2" xfId="594"/>
    <cellStyle name="20% - 强调文字颜色 5 2" xfId="595"/>
    <cellStyle name="20% - 强调文字颜色 5 2 2" xfId="596"/>
    <cellStyle name="差_卫生(按照总人口测算）—20080416_不含人员经费系数_2014省级收入及财力12.12（更新后）" xfId="597"/>
    <cellStyle name="40% - 着色 2" xfId="598"/>
    <cellStyle name="40% - 着色 3" xfId="599"/>
    <cellStyle name="差_行政(燃修费)" xfId="600"/>
    <cellStyle name="20% - 强调文字颜色 5 2 3" xfId="601"/>
    <cellStyle name="20% - 强调文字颜色 5 2 4" xfId="602"/>
    <cellStyle name="40% - 着色 4" xfId="603"/>
    <cellStyle name="差_县市旗测算20080508_县市旗测算-新科目（含人口规模效应）_省级财力12.12" xfId="604"/>
    <cellStyle name="20% - 强调文字颜色 5 2 5" xfId="605"/>
    <cellStyle name="差_不含人员经费系数_2014省级收入及财力12.12（更新后）" xfId="606"/>
    <cellStyle name="40% - 着色 5" xfId="607"/>
    <cellStyle name="20% - 强调文字颜色 6 2_3.2017全省支出" xfId="608"/>
    <cellStyle name="差_2012年结余使用" xfId="609"/>
    <cellStyle name="差_22湖南_2014省级收入及财力12.12（更新后）" xfId="610"/>
    <cellStyle name="20% - 强调文字颜色 5 2_3.2017全省支出" xfId="611"/>
    <cellStyle name="20% - 强调文字颜色 5 3" xfId="612"/>
    <cellStyle name="差_县市旗测算-新科目（20080626）_县市旗测算-新科目（含人口规模效应）_财力性转移支付2010年预算参考数" xfId="613"/>
    <cellStyle name="差_商品交易所2006--2008年税收_省级财力12.12" xfId="614"/>
    <cellStyle name="差_2011年预算表格2010.12.9_省级财力12.12" xfId="615"/>
    <cellStyle name="差_28四川_省级财力12.12" xfId="616"/>
    <cellStyle name="好_27重庆_2014省级收入12.2（更新后）" xfId="617"/>
    <cellStyle name="百分比 3" xfId="618"/>
    <cellStyle name="20% - 强调文字颜色 5 3 2" xfId="619"/>
    <cellStyle name="60% - 强调文字颜色 6 2 4" xfId="620"/>
    <cellStyle name="20% - 强调文字颜色 6 2" xfId="621"/>
    <cellStyle name="差_县区合并测算20080423(按照各省比重）" xfId="622"/>
    <cellStyle name="20% - 强调文字颜色 6 2 3" xfId="623"/>
    <cellStyle name="20% - 强调文字颜色 6 2 4" xfId="624"/>
    <cellStyle name="差_00省级(打印)" xfId="625"/>
    <cellStyle name="20% - 强调文字颜色 6 2 5" xfId="626"/>
    <cellStyle name="20% - 强调文字颜色 6 3" xfId="627"/>
    <cellStyle name="20% - 强调文字颜色 6 3 2" xfId="628"/>
    <cellStyle name="20% - 着色 4" xfId="629"/>
    <cellStyle name="差_人员工资和公用经费3_财力性转移支付2010年预算参考数" xfId="630"/>
    <cellStyle name="着色 1" xfId="631"/>
    <cellStyle name="3" xfId="632"/>
    <cellStyle name="20% - 着色 5" xfId="633"/>
    <cellStyle name="差_省电力2008年 工作表_附表1-6" xfId="634"/>
    <cellStyle name="百_封面" xfId="635"/>
    <cellStyle name="着色 2" xfId="636"/>
    <cellStyle name="20% - 着色 6" xfId="637"/>
    <cellStyle name="好_2007年结算已定项目对账单 2" xfId="638"/>
    <cellStyle name="Accent2 - 20%" xfId="639"/>
    <cellStyle name="3?" xfId="640"/>
    <cellStyle name="差_2007年收支情况及2008年收支预计表(汇总表)" xfId="641"/>
    <cellStyle name="差_省级明细_冬梅3_基金汇总" xfId="642"/>
    <cellStyle name="差_2009全省决算表（批复后）" xfId="643"/>
    <cellStyle name="好_Xl0000071_基金汇总" xfId="644"/>
    <cellStyle name="差_税负测算" xfId="645"/>
    <cellStyle name="Accent2" xfId="646"/>
    <cellStyle name="40% - 强调文字颜色 1 4" xfId="647"/>
    <cellStyle name="3?ê" xfId="648"/>
    <cellStyle name="60% - 强调文字颜色 5 3" xfId="649"/>
    <cellStyle name="差_05潍坊" xfId="650"/>
    <cellStyle name="好_河南 缺口县区测算(地方填报白)" xfId="651"/>
    <cellStyle name="40% - 强调文字颜色 5 3 2" xfId="652"/>
    <cellStyle name="3_04-19" xfId="653"/>
    <cellStyle name="Bad" xfId="654"/>
    <cellStyle name="差_1110洱源县_2014省级收入12.2（更新后）" xfId="655"/>
    <cellStyle name="3_2005-18" xfId="656"/>
    <cellStyle name="3_2005-19" xfId="657"/>
    <cellStyle name="差_县市旗测算-新科目（20080627）_不含人员经费系数_财力性转移支付2010年预算参考数" xfId="658"/>
    <cellStyle name="3_封面" xfId="659"/>
    <cellStyle name="差_财政厅编制用表（2011年报省人大）_支出汇总" xfId="660"/>
    <cellStyle name="3¡" xfId="661"/>
    <cellStyle name="差_20160105省级2016年预算情况表（最新）_2017年预算草案（债务）" xfId="662"/>
    <cellStyle name="差_省级明细_冬梅3_收入汇总" xfId="663"/>
    <cellStyle name="3￡" xfId="664"/>
    <cellStyle name="好_Xl0000071_收入汇总" xfId="665"/>
    <cellStyle name="差_2007结算与财力(6.2)" xfId="666"/>
    <cellStyle name="³£" xfId="667"/>
    <cellStyle name="好_2008年支出调整_2014省级收入12.2（更新后）" xfId="668"/>
    <cellStyle name="3￡1" xfId="669"/>
    <cellStyle name="差_其他部门(按照总人口测算）—20080416_财力性转移支付2010年预算参考数" xfId="670"/>
    <cellStyle name="³£¹æ" xfId="671"/>
    <cellStyle name="差_财政供养人员_2014省级收入12.2（更新后）" xfId="672"/>
    <cellStyle name="差_其他部门(按照总人口测算）—20080416_民生政策最低支出需求_2014省级收入12.2（更新后）" xfId="673"/>
    <cellStyle name="差_0605石屏县" xfId="674"/>
    <cellStyle name="40% - Accent1" xfId="675"/>
    <cellStyle name="差_2008年财政收支预算草案(1.4)_基金汇总" xfId="676"/>
    <cellStyle name="好_省级明细_全省收入代编最新_2017年预算草案（债务）" xfId="677"/>
    <cellStyle name="40% - Accent2" xfId="678"/>
    <cellStyle name="差_不含人员经费系数_财力性转移支付2010年预算参考数" xfId="679"/>
    <cellStyle name="好_1110洱源县_省级财力12.12" xfId="680"/>
    <cellStyle name="标题 1 3_1.3日 2017年预算草案 - 副本" xfId="681"/>
    <cellStyle name="40% - Accent3" xfId="682"/>
    <cellStyle name="差_分县成本差异系数_2014省级收入12.2（更新后）" xfId="683"/>
    <cellStyle name="差_市辖区测算20080510_2014省级收入12.2（更新后）" xfId="684"/>
    <cellStyle name="Normal - Style1" xfId="685"/>
    <cellStyle name="40% - Accent4" xfId="686"/>
    <cellStyle name="好_山东省民生支出标准" xfId="687"/>
    <cellStyle name="好_20河南(财政部2010年县级基本财力测算数据)_2014省级收入12.2（更新后）" xfId="688"/>
    <cellStyle name="40% - Accent5" xfId="689"/>
    <cellStyle name="警告文本 2" xfId="690"/>
    <cellStyle name="好_2008计算资料（8月11日终稿）" xfId="691"/>
    <cellStyle name="差_省级明细_2016年预算草案1.13_支出汇总" xfId="692"/>
    <cellStyle name="40% - Accent6" xfId="693"/>
    <cellStyle name="差_财政供养人员_省级财力12.12" xfId="694"/>
    <cellStyle name="警告文本 3" xfId="695"/>
    <cellStyle name="40% - 强调文字颜色 1 2" xfId="696"/>
    <cellStyle name="好_20河南" xfId="697"/>
    <cellStyle name="百_NJ18-01" xfId="698"/>
    <cellStyle name="40% - 强调文字颜色 1 2 2" xfId="699"/>
    <cellStyle name="好_410927000_台前县_2014省级收入12.2（更新后）" xfId="700"/>
    <cellStyle name="百_NJ18-02" xfId="701"/>
    <cellStyle name="40% - 强调文字颜色 1 2 3" xfId="702"/>
    <cellStyle name="百_NJ18-03" xfId="703"/>
    <cellStyle name="40% - 强调文字颜色 1 2 4" xfId="704"/>
    <cellStyle name="百_NJ18-04" xfId="705"/>
    <cellStyle name="40% - 强调文字颜色 1 2 5" xfId="706"/>
    <cellStyle name="Percent [2]" xfId="707"/>
    <cellStyle name="差_Sheet1_全省基金收支" xfId="708"/>
    <cellStyle name="40% - 强调文字颜色 1 2_3.2017全省支出" xfId="709"/>
    <cellStyle name="差_不含人员经费系数" xfId="710"/>
    <cellStyle name="40% - 强调文字颜色 5 2 4" xfId="711"/>
    <cellStyle name="差_2_2014省级收入12.2（更新后）" xfId="712"/>
    <cellStyle name="Ç§î»[0]" xfId="713"/>
    <cellStyle name="差_行政(燃修费)_不含人员经费系数_省级财力12.12" xfId="714"/>
    <cellStyle name="常规 9 2" xfId="715"/>
    <cellStyle name="40% - 强调文字颜色 1 3" xfId="716"/>
    <cellStyle name="差_缺口县区测算(财政部标准)_2014省级收入及财力12.12（更新后）" xfId="717"/>
    <cellStyle name="好_缺口县区测算(财政部标准)_财力性转移支付2010年预算参考数" xfId="718"/>
    <cellStyle name="好_2007年中央财政与河南省财政年终决算结算单_2014省级收入及财力12.12（更新后）" xfId="719"/>
    <cellStyle name="差_复件 2012年地方财政公共预算分级平衡情况表（5" xfId="720"/>
    <cellStyle name="Accent1" xfId="721"/>
    <cellStyle name="差_电力公司增值税划转" xfId="722"/>
    <cellStyle name="好_附表_2014省级收入12.2（更新后）" xfId="723"/>
    <cellStyle name="40% - 强调文字颜色 1 3 2" xfId="724"/>
    <cellStyle name="好_2008年全省汇总收支计算表_2014省级收入12.2（更新后）" xfId="725"/>
    <cellStyle name="40% - 强调文字颜色 2 2 2" xfId="726"/>
    <cellStyle name="40% - 强调文字颜色 2 2 3" xfId="727"/>
    <cellStyle name="40% - 强调文字颜色 2 2 4" xfId="728"/>
    <cellStyle name="常规 11 2" xfId="729"/>
    <cellStyle name="差_2007年中央财政与河南省财政年终决算结算单_附表1-6" xfId="730"/>
    <cellStyle name="好_20 2007年河南结算单_2013省级预算附表" xfId="731"/>
    <cellStyle name="40% - 强调文字颜色 2 2 5" xfId="732"/>
    <cellStyle name="好_县区合并测算20080423(按照各省比重）_民生政策最低支出需求" xfId="733"/>
    <cellStyle name="40% - 强调文字颜色 2 3 2" xfId="734"/>
    <cellStyle name="差_2006年33甘肃" xfId="735"/>
    <cellStyle name="好_20160105省级2016年预算情况表（最新）_支出汇总" xfId="736"/>
    <cellStyle name="差_云南省2008年转移支付测算——州市本级考核部分及政策性测算_省级财力12.12" xfId="737"/>
    <cellStyle name="差_2010年收入预测表（20091219)）_收入汇总" xfId="738"/>
    <cellStyle name="差_河南 缺口县区测算(地方填报)_2014省级收入及财力12.12（更新后）" xfId="739"/>
    <cellStyle name="40% - 强调文字颜色 3 2" xfId="740"/>
    <cellStyle name="差_14安徽_省级财力12.12" xfId="741"/>
    <cellStyle name="40% - 强调文字颜色 3 2 2" xfId="742"/>
    <cellStyle name="差_成本差异系数（含人口规模）_财力性转移支付2010年预算参考数" xfId="743"/>
    <cellStyle name="40% - 强调文字颜色 3 2 4" xfId="744"/>
    <cellStyle name="差_分县成本差异系数" xfId="745"/>
    <cellStyle name="差_市辖区测算20080510" xfId="746"/>
    <cellStyle name="40% - 强调文字颜色 3 2 5" xfId="747"/>
    <cellStyle name="好_1_财力性转移支付2010年预算参考数" xfId="748"/>
    <cellStyle name="好_测算结果_省级财力12.12" xfId="749"/>
    <cellStyle name="差_2008年财政收支预算草案(1.4)" xfId="750"/>
    <cellStyle name="40% - 强调文字颜色 3 3" xfId="751"/>
    <cellStyle name="差_2008年财政收支预算草案(1.4) 2" xfId="752"/>
    <cellStyle name="常规 25" xfId="753"/>
    <cellStyle name="40% - 强调文字颜色 3 3 2" xfId="754"/>
    <cellStyle name="好_2010年收入预测表（20091230)）_支出汇总" xfId="755"/>
    <cellStyle name="40% - 强调文字颜色 3 4" xfId="756"/>
    <cellStyle name="差_县区合并测算20080423(按照各省比重）_不含人员经费系数_财力性转移支付2010年预算参考数" xfId="757"/>
    <cellStyle name="40% - 强调文字颜色 4 2 3" xfId="758"/>
    <cellStyle name="好_2010年收入预测表（20091218)）_基金汇总" xfId="759"/>
    <cellStyle name="差_410927000_台前县_2014省级收入及财力12.12（更新后）" xfId="760"/>
    <cellStyle name="40% - 强调文字颜色 4 2 5" xfId="761"/>
    <cellStyle name="差_3.2017全省支出" xfId="762"/>
    <cellStyle name="好_省级明细_社保2017年预算草案1.3" xfId="763"/>
    <cellStyle name="40% - 强调文字颜色 4 3" xfId="764"/>
    <cellStyle name="差_12滨州" xfId="765"/>
    <cellStyle name="好 2 3" xfId="766"/>
    <cellStyle name="40% - 强调文字颜色 5 2" xfId="767"/>
    <cellStyle name="差_省级支出_1" xfId="768"/>
    <cellStyle name="差_行政(燃修费)_不含人员经费系数_2014省级收入12.2（更新后）" xfId="769"/>
    <cellStyle name="差_县区合并测算20080423(按照各省比重）_县市旗测算-新科目（含人口规模效应）_2014省级收入及财力12.12（更新后）" xfId="770"/>
    <cellStyle name="差_20河南(财政部2010年县级基本财力测算数据)_2014省级收入及财力12.12（更新后）" xfId="771"/>
    <cellStyle name="60% - 强调文字颜色 4 3" xfId="772"/>
    <cellStyle name="差_其他部门(按照总人口测算）—20080416_不含人员经费系数_2014省级收入12.2（更新后）" xfId="773"/>
    <cellStyle name="差_2006年34青海_2014省级收入12.2（更新后）" xfId="774"/>
    <cellStyle name="好_省级明细_Book1_2017年预算草案（债务）" xfId="775"/>
    <cellStyle name="40% - 强调文字颜色 5 2 2" xfId="776"/>
    <cellStyle name="好_2007年收支情况及2008年收支预计表(汇总表)_财力性转移支付2010年预算参考数" xfId="777"/>
    <cellStyle name="差_表一" xfId="778"/>
    <cellStyle name="60% - 强调文字颜色 4 4" xfId="779"/>
    <cellStyle name="差_县区合并测算20080423(按照各省比重）_民生政策最低支出需求_省级财力12.12" xfId="780"/>
    <cellStyle name="40% - 强调文字颜色 5 2 3" xfId="781"/>
    <cellStyle name="差_省级明细_2016年预算草案" xfId="782"/>
    <cellStyle name="差_省级明细_代编全省支出预算修改 2" xfId="783"/>
    <cellStyle name="40% - 强调文字颜色 5 2 5" xfId="784"/>
    <cellStyle name="差_Xl0000068_收入汇总" xfId="785"/>
    <cellStyle name="差_文体广播事业(按照总人口测算）—20080416_县市旗测算-新科目（含人口规模效应）_财力性转移支付2010年预算参考数" xfId="786"/>
    <cellStyle name="差_人员工资和公用经费_2014省级收入及财力12.12（更新后）" xfId="787"/>
    <cellStyle name="差_11大理_2014省级收入12.2（更新后）" xfId="788"/>
    <cellStyle name="差_省级明细_2017年预算草案（债务）" xfId="789"/>
    <cellStyle name="40% - 强调文字颜色 5 2_3.2017全省支出" xfId="790"/>
    <cellStyle name="差_行政(燃修费)_2014省级收入及财力12.12（更新后）" xfId="791"/>
    <cellStyle name="好 3 3" xfId="792"/>
    <cellStyle name="40% - 强调文字颜色 6 2" xfId="793"/>
    <cellStyle name="常规 4_2008年横排表0721" xfId="794"/>
    <cellStyle name="40% - 强调文字颜色 6 2 2" xfId="795"/>
    <cellStyle name="差_商品交易所2006--2008年税收_2014省级收入12.2（更新后）" xfId="796"/>
    <cellStyle name="差_2011年预算表格2010.12.9_2014省级收入12.2（更新后）" xfId="797"/>
    <cellStyle name="差_28四川_2014省级收入12.2（更新后）" xfId="798"/>
    <cellStyle name="Date" xfId="799"/>
    <cellStyle name="差_转移支付_2014省级收入及财力12.12（更新后）" xfId="800"/>
    <cellStyle name="40% - 强调文字颜色 6 2 3" xfId="801"/>
    <cellStyle name="40% - 强调文字颜色 6 2 4" xfId="802"/>
    <cellStyle name="差_人员工资和公用经费_财力性转移支付2010年预算参考数" xfId="803"/>
    <cellStyle name="40% - 强调文字颜色 6 2 5" xfId="804"/>
    <cellStyle name="差_20171126--2018年省级收入预算（打印）" xfId="805"/>
    <cellStyle name="差_县市旗测算-新科目（20080627）_县市旗测算-新科目（含人口规模效应）_财力性转移支付2010年预算参考数" xfId="806"/>
    <cellStyle name="差_县区合并测算20080421_民生政策最低支出需求_财力性转移支付2010年预算参考数" xfId="807"/>
    <cellStyle name="差_2011年预算大表11-26_支出汇总" xfId="808"/>
    <cellStyle name="40% - 强调文字颜色 6 3" xfId="809"/>
    <cellStyle name="千位" xfId="810"/>
    <cellStyle name="40% - 强调文字颜色 6 3 2" xfId="811"/>
    <cellStyle name="好_下文" xfId="812"/>
    <cellStyle name="60% - 强调文字颜色 4 2 2" xfId="813"/>
    <cellStyle name="40% - 强调文字颜色 6 4" xfId="814"/>
    <cellStyle name="40% - 着色 1" xfId="815"/>
    <cellStyle name="40% - 着色 6" xfId="816"/>
    <cellStyle name="好_5.2017省本级收入" xfId="817"/>
    <cellStyle name="差_2010省对市县转移支付测算表(10-21）_2014省级收入及财力12.12（更新后）" xfId="818"/>
    <cellStyle name="强调 3" xfId="819"/>
    <cellStyle name="好_20河南_省级财力12.12" xfId="820"/>
    <cellStyle name="好_2011年预算表格2010.12.9 2" xfId="821"/>
    <cellStyle name="60% - Accent2" xfId="822"/>
    <cellStyle name="好_商品交易所2006--2008年税收 2" xfId="823"/>
    <cellStyle name="好_2010年收入预测表（20091230)）_基金汇总" xfId="824"/>
    <cellStyle name="差_市辖区测算20080510_县市旗测算-新科目（含人口规模效应）_财力性转移支付2010年预算参考数" xfId="825"/>
    <cellStyle name="好_省电力2008年 工作表" xfId="826"/>
    <cellStyle name="60% - Accent6" xfId="827"/>
    <cellStyle name="强调文字颜色 4 3" xfId="828"/>
    <cellStyle name="差_1" xfId="829"/>
    <cellStyle name="百_NJ17-08" xfId="830"/>
    <cellStyle name="60% - 强调文字颜色 1 2 2" xfId="831"/>
    <cellStyle name="60% - 强调文字颜色 1 2 3" xfId="832"/>
    <cellStyle name="60% - 强调文字颜色 5 2_3.2017全省支出" xfId="833"/>
    <cellStyle name="60% - 强调文字颜色 1 2 4" xfId="834"/>
    <cellStyle name="60% - 强调文字颜色 1 2_3.2017全省支出" xfId="835"/>
    <cellStyle name="差_农林水和城市维护标准支出20080505－县区合计_县市旗测算-新科目（含人口规模效应）" xfId="836"/>
    <cellStyle name="标题 3 2" xfId="837"/>
    <cellStyle name="差_附表" xfId="838"/>
    <cellStyle name="60% - 强调文字颜色 1 3" xfId="839"/>
    <cellStyle name="60% - 强调文字颜色 1 4" xfId="840"/>
    <cellStyle name="差_电力公司增值税划转_2014省级收入12.2（更新后）" xfId="841"/>
    <cellStyle name="Accent6 - 60%" xfId="842"/>
    <cellStyle name="60% - 强调文字颜色 2 2 3" xfId="843"/>
    <cellStyle name="60% - 强调文字颜色 2 2 4" xfId="844"/>
    <cellStyle name="好_行政（人员）_不含人员经费系数_2014省级收入及财力12.12（更新后）" xfId="845"/>
    <cellStyle name="差_2006年27重庆" xfId="846"/>
    <cellStyle name="好_河南省----2009-05-21（补充数据）" xfId="847"/>
    <cellStyle name="60% - 强调文字颜色 2 2_3.2017全省支出" xfId="848"/>
    <cellStyle name="60% - 强调文字颜色 2 3 2" xfId="849"/>
    <cellStyle name="差_20河南_2014省级收入及财力12.12（更新后）" xfId="850"/>
    <cellStyle name="注释 2" xfId="851"/>
    <cellStyle name="差_30云南_1_省级财力12.12" xfId="852"/>
    <cellStyle name="差_省属监狱人员级别表(驻外)_支出汇总" xfId="853"/>
    <cellStyle name="60% - 强调文字颜色 3 2" xfId="854"/>
    <cellStyle name="好_河南省农村义务教育教师绩效工资测算表8-12" xfId="855"/>
    <cellStyle name="Filter Label" xfId="856"/>
    <cellStyle name="差_测算总表" xfId="857"/>
    <cellStyle name="Accent4" xfId="858"/>
    <cellStyle name="60% - 强调文字颜色 3 2_3.2017全省支出" xfId="859"/>
    <cellStyle name="60% - 强调文字颜色 3 3" xfId="860"/>
    <cellStyle name="差_2009年财力测算情况11.19" xfId="861"/>
    <cellStyle name="60% - 强调文字颜色 4 2 4" xfId="862"/>
    <cellStyle name="注释 3 2" xfId="863"/>
    <cellStyle name="差_2010年收入预测表（20091230)）_支出汇总" xfId="864"/>
    <cellStyle name="好_国有资本经营预算（2011年报省人大） 2" xfId="865"/>
    <cellStyle name="60% - 强调文字颜色 6 4" xfId="866"/>
    <cellStyle name="差_2008年支出调整" xfId="867"/>
    <cellStyle name="60% - 强调文字颜色 4 2_3.2017全省支出" xfId="868"/>
    <cellStyle name="常规 20" xfId="869"/>
    <cellStyle name="常规 15" xfId="870"/>
    <cellStyle name="60% - 强调文字颜色 4 3 2" xfId="871"/>
    <cellStyle name="Check Cell" xfId="872"/>
    <cellStyle name="差_河南省----2009-05-21（补充数据）_省级财力12.12" xfId="873"/>
    <cellStyle name="60% - 强调文字颜色 5 2 2" xfId="874"/>
    <cellStyle name="60% - 强调文字颜色 5 2 3" xfId="875"/>
    <cellStyle name="60% - 强调文字颜色 5 2 4" xfId="876"/>
    <cellStyle name="好_2008年一般预算支出预计" xfId="877"/>
    <cellStyle name="60% - 强调文字颜色 5 3 2" xfId="878"/>
    <cellStyle name="差_汇总表_省级财力12.12" xfId="879"/>
    <cellStyle name="RowLevel_0" xfId="880"/>
    <cellStyle name="60% - 强调文字颜色 6 2" xfId="881"/>
    <cellStyle name="差_市辖区测算20080510_县市旗测算-新科目（含人口规模效应）_2014省级收入及财力12.12（更新后）" xfId="882"/>
    <cellStyle name="Header2" xfId="883"/>
    <cellStyle name="强调文字颜色 5 2 3" xfId="884"/>
    <cellStyle name="差_县区合并测算20080423(按照各省比重）_2014省级收入12.2（更新后）" xfId="885"/>
    <cellStyle name="差_河南省农村义务教育教师绩效工资测算表8-12_省级财力12.12" xfId="886"/>
    <cellStyle name="60% - 强调文字颜色 6 2 2" xfId="887"/>
    <cellStyle name="差_行政（人员）_民生政策最低支出需求" xfId="888"/>
    <cellStyle name="60% - 强调文字颜色 6 2 3" xfId="889"/>
    <cellStyle name="差_0605石屏县_2014省级收入12.2（更新后）" xfId="890"/>
    <cellStyle name="标题 2 4" xfId="891"/>
    <cellStyle name="差_1_2014省级收入及财力12.12（更新后）" xfId="892"/>
    <cellStyle name="好_国有资本经营预算（2011年报省人大）_收入汇总" xfId="893"/>
    <cellStyle name="60% - 强调文字颜色 6 2_3.2017全省支出" xfId="894"/>
    <cellStyle name="60% - 强调文字颜色 6 3" xfId="895"/>
    <cellStyle name="60% - 着色 1" xfId="896"/>
    <cellStyle name="60% - 着色 3" xfId="897"/>
    <cellStyle name="差_测算总表_2014省级收入12.2（更新后）" xfId="898"/>
    <cellStyle name="好_Book1_5.2017省本级收入" xfId="899"/>
    <cellStyle name="标题 1 3" xfId="900"/>
    <cellStyle name="差_2012年省级平衡简表（用）" xfId="901"/>
    <cellStyle name="好_县市旗测算-新科目（20080627）_县市旗测算-新科目（含人口规模效应）_财力性转移支付2010年预算参考数" xfId="902"/>
    <cellStyle name="60% - 着色 5" xfId="903"/>
    <cellStyle name="差_20160105省级2016年预算情况表（最新）_收入汇总" xfId="904"/>
    <cellStyle name="差_缺口县区测算_2014省级收入12.2（更新后）" xfId="905"/>
    <cellStyle name="标题 1 4" xfId="906"/>
    <cellStyle name="60% - 着色 6" xfId="907"/>
    <cellStyle name="好_2007年中央财政与河南省财政年终决算结算单_2017年预算草案（债务）" xfId="908"/>
    <cellStyle name="Accent1 - 40%" xfId="909"/>
    <cellStyle name="差_成本差异系数（含人口规模）_2014省级收入12.2（更新后）" xfId="910"/>
    <cellStyle name="Accent1 - 60%" xfId="911"/>
    <cellStyle name="差_卫生(按照总人口测算）—20080416_不含人员经费系数_省级财力12.12" xfId="912"/>
    <cellStyle name="Accent1_2006年33甘肃" xfId="913"/>
    <cellStyle name="差_2009年省对市县转移支付测算表(9.27)_2014省级收入及财力12.12（更新后）" xfId="914"/>
    <cellStyle name="差_2011年预算大表11-26 2" xfId="915"/>
    <cellStyle name="Accent2_2006年33甘肃" xfId="916"/>
    <cellStyle name="好_2012年省级平衡表" xfId="917"/>
    <cellStyle name="好_2006年28四川_2014省级收入及财力12.12（更新后）" xfId="918"/>
    <cellStyle name="差_县市旗测算20080508_不含人员经费系数_2014省级收入12.2（更新后）" xfId="919"/>
    <cellStyle name="Accent3" xfId="920"/>
    <cellStyle name="Accent3 - 20%" xfId="921"/>
    <cellStyle name="Accent3 - 40%" xfId="922"/>
    <cellStyle name="Accent3_2006年33甘肃" xfId="923"/>
    <cellStyle name="Accent4 - 20%" xfId="924"/>
    <cellStyle name="Accent4 - 40%" xfId="925"/>
    <cellStyle name="Accent4 - 60%" xfId="926"/>
    <cellStyle name="好_行政(燃修费)" xfId="927"/>
    <cellStyle name="Accent4_Sheet2" xfId="928"/>
    <cellStyle name="差_县区合并测算20080423(按照各省比重）_县市旗测算-新科目（含人口规模效应）_财力性转移支付2010年预算参考数" xfId="929"/>
    <cellStyle name="差_教育(按照总人口测算）—20080416_2014省级收入12.2（更新后）" xfId="930"/>
    <cellStyle name="差_2006年水利统计指标统计表_2014省级收入及财力12.12（更新后）" xfId="931"/>
    <cellStyle name="Accent5" xfId="932"/>
    <cellStyle name="好 2 2" xfId="933"/>
    <cellStyle name="差_2007年收支情况及2008年收支预计表(汇总表)_2014省级收入12.2（更新后）" xfId="934"/>
    <cellStyle name="好_县市旗测算-新科目（20080627）_民生政策最低支出需求" xfId="935"/>
    <cellStyle name="Accent5 - 40%" xfId="936"/>
    <cellStyle name="好_不含人员经费系数_财力性转移支付2010年预算参考数" xfId="937"/>
    <cellStyle name="Accent5 - 60%" xfId="938"/>
    <cellStyle name="差_2006年28四川_财力性转移支付2010年预算参考数" xfId="939"/>
    <cellStyle name="Accent6" xfId="940"/>
    <cellStyle name="差_2010.10.30" xfId="941"/>
    <cellStyle name="差_国有资本经营预算（2011年报省人大） 2" xfId="942"/>
    <cellStyle name="百_NJ17-42" xfId="943"/>
    <cellStyle name="百_NJ17-37" xfId="944"/>
    <cellStyle name="输入 2 2" xfId="945"/>
    <cellStyle name="Accent6 - 20%" xfId="946"/>
    <cellStyle name="差_20161017---核定基数定表" xfId="947"/>
    <cellStyle name="百_NJ09-08" xfId="948"/>
    <cellStyle name="差_09黑龙江" xfId="949"/>
    <cellStyle name="Æõ" xfId="950"/>
    <cellStyle name="好_2008年支出调整_财力性转移支付2010年预算参考数" xfId="951"/>
    <cellStyle name="Æõí¨" xfId="952"/>
    <cellStyle name="常规_Xl0000055" xfId="953"/>
    <cellStyle name="Ç§·öî»" xfId="954"/>
    <cellStyle name="好_34青海_省级财力12.12" xfId="955"/>
    <cellStyle name="差_2010省对市县转移支付测算表(10-21）_2014省级收入12.2（更新后）" xfId="956"/>
    <cellStyle name="差_县市旗测算-新科目（20080627）_不含人员经费系数_2014省级收入12.2（更新后）" xfId="957"/>
    <cellStyle name="计算 2 2" xfId="958"/>
    <cellStyle name="Ç§î»" xfId="959"/>
    <cellStyle name="百_NJ17-33" xfId="960"/>
    <cellStyle name="百_NJ17-28" xfId="961"/>
    <cellStyle name="警告文本 3 2" xfId="962"/>
    <cellStyle name="差_2007年收支情况及2008年收支预计表(汇总表)_2014省级收入及财力12.12（更新后）" xfId="963"/>
    <cellStyle name="Ç§î»·ö¸" xfId="964"/>
    <cellStyle name="差_分县成本差异系数_2014省级收入及财力12.12（更新后）" xfId="965"/>
    <cellStyle name="好_核定人数下发表_省级财力12.12" xfId="966"/>
    <cellStyle name="差_人员工资和公用经费_2014省级收入12.2（更新后）" xfId="967"/>
    <cellStyle name="Calc Currency (0)" xfId="968"/>
    <cellStyle name="差_财政厅编制用表（2011年报省人大）_基金汇总" xfId="969"/>
    <cellStyle name="好_缺口县区测算(按2007支出增长25%测算)" xfId="970"/>
    <cellStyle name="Calculation" xfId="971"/>
    <cellStyle name="Comma [0]" xfId="972"/>
    <cellStyle name="差_市辖区测算-新科目（20080626）_民生政策最低支出需求_财力性转移支付2010年预算参考数" xfId="973"/>
    <cellStyle name="Comma [0] 2" xfId="974"/>
    <cellStyle name="标题 5" xfId="975"/>
    <cellStyle name="差_20 2007年河南结算单_附表1-6" xfId="976"/>
    <cellStyle name="好_第一部分：综合全" xfId="977"/>
    <cellStyle name="差_青海 缺口县区测算(地方填报)" xfId="978"/>
    <cellStyle name="解释性文本 2 3" xfId="979"/>
    <cellStyle name="Comma 3" xfId="980"/>
    <cellStyle name="comma zerodec" xfId="981"/>
    <cellStyle name="통화_BOILER-CO1" xfId="982"/>
    <cellStyle name="Currency" xfId="983"/>
    <cellStyle name="差_一般预算支出口径剔除表_财力性转移支付2010年预算参考数" xfId="984"/>
    <cellStyle name="Currency1" xfId="985"/>
    <cellStyle name="Dollar (zero dec)" xfId="986"/>
    <cellStyle name="Explanatory Text" xfId="987"/>
    <cellStyle name="好_测算总表_2014省级收入12.2（更新后）" xfId="988"/>
    <cellStyle name="百_NJ17-60" xfId="989"/>
    <cellStyle name="Fixed" xfId="990"/>
    <cellStyle name="常规 10" xfId="991"/>
    <cellStyle name="Good" xfId="992"/>
    <cellStyle name="标题 2 2" xfId="993"/>
    <cellStyle name="差_2009年结算（最终）_基金汇总" xfId="994"/>
    <cellStyle name="Grey" xfId="995"/>
    <cellStyle name="好_410927000_台前县" xfId="996"/>
    <cellStyle name="百" xfId="997"/>
    <cellStyle name="Header1" xfId="998"/>
    <cellStyle name="强调文字颜色 5 2 2" xfId="999"/>
    <cellStyle name="差_省级明细_1.3日 2017年预算草案 - 副本" xfId="1000"/>
    <cellStyle name="Heading 1" xfId="1001"/>
    <cellStyle name="HEADING2" xfId="1002"/>
    <cellStyle name="差_2006年22湖南" xfId="1003"/>
    <cellStyle name="差_省级明细_全省预算代编_2017年预算草案（债务）" xfId="1004"/>
    <cellStyle name="Input_Sheet2" xfId="1005"/>
    <cellStyle name="好_行政(燃修费)_民生政策最低支出需求_2014省级收入12.2（更新后）" xfId="1006"/>
    <cellStyle name="差_河南省----2009-05-21（补充数据）_2014省级收入及财力12.12（更新后）" xfId="1007"/>
    <cellStyle name="no dec" xfId="1008"/>
    <cellStyle name="Norma,_laroux_4_营业在建 (2)_E21" xfId="1009"/>
    <cellStyle name="Normal" xfId="1010"/>
    <cellStyle name="差_34青海_1" xfId="1011"/>
    <cellStyle name="Normal 12" xfId="1012"/>
    <cellStyle name="Normal 13" xfId="1013"/>
    <cellStyle name="好_省级明细_21.2017年全省基金收入" xfId="1014"/>
    <cellStyle name="标题 2 2 2" xfId="1015"/>
    <cellStyle name="差_下文（表）_2014省级收入及财力12.12（更新后）" xfId="1016"/>
    <cellStyle name="Normal 2" xfId="1017"/>
    <cellStyle name="Output" xfId="1018"/>
    <cellStyle name="Percent" xfId="1019"/>
    <cellStyle name="差_国有资本经营预算（2011年报省人大）_2014省级收入12.2（更新后）" xfId="1020"/>
    <cellStyle name="Percent 2" xfId="1021"/>
    <cellStyle name="Total" xfId="1022"/>
    <cellStyle name="好_农林水和城市维护标准支出20080505－县区合计_不含人员经费系数" xfId="1023"/>
    <cellStyle name="百_NJ09-04" xfId="1024"/>
    <cellStyle name="Warning Text" xfId="1025"/>
    <cellStyle name="百_05" xfId="1026"/>
    <cellStyle name="百_NJ09-03" xfId="1027"/>
    <cellStyle name="百_NJ18-34" xfId="1028"/>
    <cellStyle name="差_2007结算与财力(6.2)_收入汇总" xfId="1029"/>
    <cellStyle name="好_行政(燃修费)_不含人员经费系数_省级财力12.12" xfId="1030"/>
    <cellStyle name="百_NJ09-07" xfId="1031"/>
    <cellStyle name="百_NJ17-07" xfId="1032"/>
    <cellStyle name="好_财政厅编制用表（2011年报省人大）_2014省级收入及财力12.12（更新后）" xfId="1033"/>
    <cellStyle name="百_NJ17-11" xfId="1034"/>
    <cellStyle name="好_省级明细_副本最新 2" xfId="1035"/>
    <cellStyle name="百_NJ17-21" xfId="1036"/>
    <cellStyle name="百_NJ17-16" xfId="1037"/>
    <cellStyle name="标题 4 2_3.2017全省支出" xfId="1038"/>
    <cellStyle name="好_市辖区测算20080510_民生政策最低支出需求_财力性转移支付2010年预算参考数" xfId="1039"/>
    <cellStyle name="百_NJ17-27" xfId="1040"/>
    <cellStyle name="百_NJ17-34" xfId="1041"/>
    <cellStyle name="百_NJ17-35" xfId="1042"/>
    <cellStyle name="百_NJ17-36" xfId="1043"/>
    <cellStyle name="差_410927000_台前县" xfId="1044"/>
    <cellStyle name="差_2008年支出调整_财力性转移支付2010年预算参考数" xfId="1045"/>
    <cellStyle name="差_省级明细_Xl0000071 2" xfId="1046"/>
    <cellStyle name="差_农林水和城市维护标准支出20080505－县区合计_民生政策最低支出需求_财力性转移支付2010年预算参考数" xfId="1047"/>
    <cellStyle name="百_NJ17-39" xfId="1048"/>
    <cellStyle name="差_2010省级行政性收费专项收入批复_收入汇总" xfId="1049"/>
    <cellStyle name="输入 2 4" xfId="1050"/>
    <cellStyle name="百_NJ17-47" xfId="1051"/>
    <cellStyle name="差_卫生(按照总人口测算）—20080416" xfId="1052"/>
    <cellStyle name="百_NJ17-54" xfId="1053"/>
    <cellStyle name="百_NJ17-62" xfId="1054"/>
    <cellStyle name="好_财政厅编制用表（2011年报省人大）_收入汇总" xfId="1055"/>
    <cellStyle name="百_NJ18-11" xfId="1056"/>
    <cellStyle name="百_NJ18-06" xfId="1057"/>
    <cellStyle name="差_2012年结算与财力5.3" xfId="1058"/>
    <cellStyle name="差_缺口县区测算_2014省级收入及财力12.12（更新后）" xfId="1059"/>
    <cellStyle name="百_NJ18-23" xfId="1060"/>
    <cellStyle name="百_NJ18-18" xfId="1061"/>
    <cellStyle name="百_NJ18-43" xfId="1062"/>
    <cellStyle name="百_NJ18-38" xfId="1063"/>
    <cellStyle name="差_分县成本差异系数_民生政策最低支出需求_省级财力12.12" xfId="1064"/>
    <cellStyle name="差_市辖区测算20080510_民生政策最低支出需求_省级财力12.12" xfId="1065"/>
    <cellStyle name="差_12滨州_财力性转移支付2010年预算参考数" xfId="1066"/>
    <cellStyle name="百分比 2" xfId="1067"/>
    <cellStyle name="差_2007结算与财力(6.2)_基金汇总" xfId="1068"/>
    <cellStyle name="好_Book1_2013省级预算附表" xfId="1069"/>
    <cellStyle name="标题 1 2 2" xfId="1070"/>
    <cellStyle name="差_2007年结算已定项目对账单 2" xfId="1071"/>
    <cellStyle name="好_河南省----2009-05-21（补充数据）_基金汇总" xfId="1072"/>
    <cellStyle name="好_省级明细_副本1.2 2" xfId="1073"/>
    <cellStyle name="标题 1 2 3" xfId="1074"/>
    <cellStyle name="标题 1 3 2" xfId="1075"/>
    <cellStyle name="好_行政(燃修费)_2014省级收入及财力12.12（更新后）" xfId="1076"/>
    <cellStyle name="差_省级明细_Xl0000068_收入汇总" xfId="1077"/>
    <cellStyle name="标题 2 2 3" xfId="1078"/>
    <cellStyle name="标题 2 2_1.3日 2017年预算草案 - 副本" xfId="1079"/>
    <cellStyle name="标题 2 3" xfId="1080"/>
    <cellStyle name="好_省级明细_冬梅3_2017年预算草案（债务）" xfId="1081"/>
    <cellStyle name="常规 11" xfId="1082"/>
    <cellStyle name="差_财政供养人员" xfId="1083"/>
    <cellStyle name="差_其他部门(按照总人口测算）—20080416_民生政策最低支出需求" xfId="1084"/>
    <cellStyle name="标题 2 3 2" xfId="1085"/>
    <cellStyle name="标题 3 2 2" xfId="1086"/>
    <cellStyle name="差_2013省级预算附表" xfId="1087"/>
    <cellStyle name="差_行政（人员）_财力性转移支付2010年预算参考数" xfId="1088"/>
    <cellStyle name="标题 3 2 3" xfId="1089"/>
    <cellStyle name="常规_2012年国有资本经营预算收支总表" xfId="1090"/>
    <cellStyle name="差_行政(燃修费)_县市旗测算-新科目（含人口规模效应）_2014省级收入12.2（更新后）" xfId="1091"/>
    <cellStyle name="差_20 2007年河南结算单" xfId="1092"/>
    <cellStyle name="标题 3 3" xfId="1093"/>
    <cellStyle name="差_20 2007年河南结算单 2" xfId="1094"/>
    <cellStyle name="差_2010年收入预测表（20091218)）_收入汇总" xfId="1095"/>
    <cellStyle name="差_财力（李处长）_2014省级收入12.2（更新后）" xfId="1096"/>
    <cellStyle name="标题 3 3 2" xfId="1097"/>
    <cellStyle name="好_省级明细_冬梅3" xfId="1098"/>
    <cellStyle name="差_2012-2013年经常性收入预测（1.1新口径）" xfId="1099"/>
    <cellStyle name="好_2006年33甘肃" xfId="1100"/>
    <cellStyle name="标题 3 3_1.3日 2017年预算草案 - 副本" xfId="1101"/>
    <cellStyle name="差_material report in Jul" xfId="1102"/>
    <cellStyle name="标题 3 4" xfId="1103"/>
    <cellStyle name="标题 4 2" xfId="1104"/>
    <cellStyle name="千位分隔 3" xfId="1105"/>
    <cellStyle name="标题 4 2 2" xfId="1106"/>
    <cellStyle name="差_县市旗测算-新科目（20080626）_不含人员经费系数_省级财力12.12" xfId="1107"/>
    <cellStyle name="标题 4 2 3" xfId="1108"/>
    <cellStyle name="强调文字颜色 5 2_3.2017全省支出" xfId="1109"/>
    <cellStyle name="标题 4 3 2" xfId="1110"/>
    <cellStyle name="标题 5 2" xfId="1111"/>
    <cellStyle name="好_2010省对市县转移支付测算表(10-21）_2014省级收入及财力12.12（更新后）" xfId="1112"/>
    <cellStyle name="标题 5 3" xfId="1113"/>
    <cellStyle name="标题 5_3.2017全省支出" xfId="1114"/>
    <cellStyle name="好_表一" xfId="1115"/>
    <cellStyle name="好_平邑_财力性转移支付2010年预算参考数" xfId="1116"/>
    <cellStyle name="标题 6" xfId="1117"/>
    <cellStyle name="差_2007年结算已定项目对账单_收入汇总" xfId="1118"/>
    <cellStyle name="好_省级明细_副本1.2_收入汇总" xfId="1119"/>
    <cellStyle name="标题 6 2" xfId="1120"/>
    <cellStyle name="好_14安徽_2014省级收入及财力12.12（更新后）" xfId="1121"/>
    <cellStyle name="标题 7" xfId="1122"/>
    <cellStyle name="好_行政(燃修费)_不含人员经费系数_财力性转移支付2010年预算参考数" xfId="1123"/>
    <cellStyle name="差_省电力2008年 工作表_支出汇总" xfId="1124"/>
    <cellStyle name="表标题" xfId="1125"/>
    <cellStyle name="差_文体广播事业(按照总人口测算）—20080416_不含人员经费系数_省级财力12.12" xfId="1126"/>
    <cellStyle name="差 2" xfId="1127"/>
    <cellStyle name="差_Sheet1_2014省级收入12.2（更新后）" xfId="1128"/>
    <cellStyle name="差 2 2" xfId="1129"/>
    <cellStyle name="差 2 3" xfId="1130"/>
    <cellStyle name="差 2 4" xfId="1131"/>
    <cellStyle name="差_2007年中央财政与河南省财政年终决算结算单_2014省级收入及财力12.12（更新后）" xfId="1132"/>
    <cellStyle name="常规 2 2" xfId="1133"/>
    <cellStyle name="差_人员工资和公用经费_省级财力12.12" xfId="1134"/>
    <cellStyle name="差 2_3.2017全省支出" xfId="1135"/>
    <cellStyle name="差 3" xfId="1136"/>
    <cellStyle name="差 3 2" xfId="1137"/>
    <cellStyle name="好_2008年财政收支预算草案(1.4)_收入汇总" xfId="1138"/>
    <cellStyle name="差 3 3" xfId="1139"/>
    <cellStyle name="差_行政公检法测算_不含人员经费系数_财力性转移支付2010年预算参考数" xfId="1140"/>
    <cellStyle name="差_03昭通" xfId="1141"/>
    <cellStyle name="差_0605石屏县_财力性转移支付2010年预算参考数" xfId="1142"/>
    <cellStyle name="差_县市旗测算20080508_2014省级收入及财力12.12（更新后）" xfId="1143"/>
    <cellStyle name="差_Xl0000336" xfId="1144"/>
    <cellStyle name="差_0605石屏县_省级财力12.12" xfId="1145"/>
    <cellStyle name="差_22湖南_财力性转移支付2010年预算参考数" xfId="1146"/>
    <cellStyle name="差_09黑龙江_2014省级收入12.2（更新后）" xfId="1147"/>
    <cellStyle name="常规 2_B8E94FC40B22457CE05402082096FAEB" xfId="1148"/>
    <cellStyle name="差_09黑龙江_2014省级收入及财力12.12（更新后）" xfId="1149"/>
    <cellStyle name="差_行政公检法测算_县市旗测算-新科目（含人口规模效应）_财力性转移支付2010年预算参考数" xfId="1150"/>
    <cellStyle name="差_09黑龙江_省级财力12.12" xfId="1151"/>
    <cellStyle name="好_33甘肃" xfId="1152"/>
    <cellStyle name="差_1_2014省级收入12.2（更新后）" xfId="1153"/>
    <cellStyle name="差_1_财力性转移支付2010年预算参考数" xfId="1154"/>
    <cellStyle name="差_1_省级财力12.12" xfId="1155"/>
    <cellStyle name="好_Book1_2016年结算与财力5.17" xfId="1156"/>
    <cellStyle name="好_省级明细_省级国有资本经营预算表" xfId="1157"/>
    <cellStyle name="差_1110洱源县" xfId="1158"/>
    <cellStyle name="差_11大理" xfId="1159"/>
    <cellStyle name="差_11大理_2014省级收入及财力12.12（更新后）" xfId="1160"/>
    <cellStyle name="差_市辖区测算-新科目（20080626）_县市旗测算-新科目（含人口规模效应）_2014省级收入及财力12.12（更新后）" xfId="1161"/>
    <cellStyle name="差_11大理_财力性转移支付2010年预算参考数" xfId="1162"/>
    <cellStyle name="差_2009年省对市县转移支付测算表(9.27)" xfId="1163"/>
    <cellStyle name="差_12滨州_2014省级收入及财力12.12（更新后）" xfId="1164"/>
    <cellStyle name="差_2006年22湖南_2014省级收入12.2（更新后）" xfId="1165"/>
    <cellStyle name="差_省级明细_冬梅3 2" xfId="1166"/>
    <cellStyle name="差_2008计算资料（8月5）" xfId="1167"/>
    <cellStyle name="好_Xl0000071 2" xfId="1168"/>
    <cellStyle name="差_12滨州_省级财力12.12" xfId="1169"/>
    <cellStyle name="差_14安徽" xfId="1170"/>
    <cellStyle name="差_14安徽_2014省级收入及财力12.12（更新后）" xfId="1171"/>
    <cellStyle name="好_00省级(打印)" xfId="1172"/>
    <cellStyle name="差_14安徽_财力性转移支付2010年预算参考数" xfId="1173"/>
    <cellStyle name="差_1604月报" xfId="1174"/>
    <cellStyle name="差_测算总表_2014省级收入及财力12.12（更新后）" xfId="1175"/>
    <cellStyle name="差_省级明细_代编全省支出预算修改_支出汇总" xfId="1176"/>
    <cellStyle name="差_2" xfId="1177"/>
    <cellStyle name="差_县区合并测算20080421_财力性转移支付2010年预算参考数" xfId="1178"/>
    <cellStyle name="差_商品交易所2006--2008年税收_基金汇总" xfId="1179"/>
    <cellStyle name="差_汇总表4_财力性转移支付2010年预算参考数" xfId="1180"/>
    <cellStyle name="差_2011年预算表格2010.12.9_基金汇总" xfId="1181"/>
    <cellStyle name="差_2.2017全省收入" xfId="1182"/>
    <cellStyle name="差_安徽 缺口县区测算(地方填报)1" xfId="1183"/>
    <cellStyle name="好_2009年结算（最终）_收入汇总" xfId="1184"/>
    <cellStyle name="差_2_2014省级收入及财力12.12（更新后）" xfId="1185"/>
    <cellStyle name="差_2_省级财力12.12" xfId="1186"/>
    <cellStyle name="好_云南省2008年转移支付测算——州市本级考核部分及政策性测算" xfId="1187"/>
    <cellStyle name="差_2017年预算草案（债务）" xfId="1188"/>
    <cellStyle name="差_20 2007年河南结算单_2013省级预算附表" xfId="1189"/>
    <cellStyle name="差_22湖南_2014省级收入12.2（更新后）" xfId="1190"/>
    <cellStyle name="差_Book1_基金汇总" xfId="1191"/>
    <cellStyle name="差_20 2007年河南结算单_2014省级收入12.2（更新后）" xfId="1192"/>
    <cellStyle name="差_20 2007年河南结算单_2014省级收入及财力12.12（更新后）" xfId="1193"/>
    <cellStyle name="差_20 2007年河南结算单_2017年预算草案（债务）" xfId="1194"/>
    <cellStyle name="差_20 2007年河南结算单_基金汇总" xfId="1195"/>
    <cellStyle name="差_检验表" xfId="1196"/>
    <cellStyle name="差_20 2007年河南结算单_收入汇总" xfId="1197"/>
    <cellStyle name="好_20 2007年河南结算单_附表1-6" xfId="1198"/>
    <cellStyle name="差_20 2007年河南结算单_支出汇总" xfId="1199"/>
    <cellStyle name="好_教育(按照总人口测算）—20080416_不含人员经费系数" xfId="1200"/>
    <cellStyle name="差_2006年22湖南_2014省级收入及财力12.12（更新后）" xfId="1201"/>
    <cellStyle name="差_缺口县区测算(按核定人数)_2014省级收入12.2（更新后）" xfId="1202"/>
    <cellStyle name="差_2006年22湖南_财力性转移支付2010年预算参考数" xfId="1203"/>
    <cellStyle name="差_2006年22湖南_省级财力12.12" xfId="1204"/>
    <cellStyle name="差_2006年27重庆_2014省级收入12.2（更新后）" xfId="1205"/>
    <cellStyle name="好_河南省----2009-05-21（补充数据）_2014省级收入12.2（更新后）" xfId="1206"/>
    <cellStyle name="差_2006年27重庆_财力性转移支付2010年预算参考数" xfId="1207"/>
    <cellStyle name="好_2007年一般预算支出剔除_财力性转移支付2010年预算参考数" xfId="1208"/>
    <cellStyle name="差_2006年27重庆_省级财力12.12" xfId="1209"/>
    <cellStyle name="差_27重庆" xfId="1210"/>
    <cellStyle name="好_河南省----2009-05-21（补充数据）_省级财力12.12" xfId="1211"/>
    <cellStyle name="差_2006年28四川_2014省级收入12.2（更新后）" xfId="1212"/>
    <cellStyle name="差_省级明细_政府性基金人大会表格1稿_支出汇总" xfId="1213"/>
    <cellStyle name="好_行政（人员）_民生政策最低支出需求_2014省级收入12.2（更新后）" xfId="1214"/>
    <cellStyle name="差_2006年28四川_2014省级收入及财力12.12（更新后）" xfId="1215"/>
    <cellStyle name="差_其他部门(按照总人口测算）—20080416_不含人员经费系数" xfId="1216"/>
    <cellStyle name="好_分县成本差异系数_民生政策最低支出需求_省级财力12.12" xfId="1217"/>
    <cellStyle name="差_2006年34青海" xfId="1218"/>
    <cellStyle name="差_其他部门(按照总人口测算）—20080416_不含人员经费系数_2014省级收入及财力12.12（更新后）" xfId="1219"/>
    <cellStyle name="差_2006年34青海_2014省级收入及财力12.12（更新后）" xfId="1220"/>
    <cellStyle name="好_分县成本差异系数_财力性转移支付2010年预算参考数" xfId="1221"/>
    <cellStyle name="差_2006年水利统计指标统计表" xfId="1222"/>
    <cellStyle name="差_2006年水利统计指标统计表_2014省级收入12.2（更新后）" xfId="1223"/>
    <cellStyle name="差_2006年水利统计指标统计表_财力性转移支付2010年预算参考数" xfId="1224"/>
    <cellStyle name="差_2006年水利统计指标统计表_省级财力12.12" xfId="1225"/>
    <cellStyle name="差_2007结算与财力(6.2)_支出汇总" xfId="1226"/>
    <cellStyle name="差_2007年结算已定项目对账单" xfId="1227"/>
    <cellStyle name="好_省级明细_副本1.2" xfId="1228"/>
    <cellStyle name="差_2007年结算已定项目对账单_2013省级预算附表" xfId="1229"/>
    <cellStyle name="强调文字颜色 4 2_3.2017全省支出" xfId="1230"/>
    <cellStyle name="好_20160105省级2016年预算情况表（最新）_基金汇总" xfId="1231"/>
    <cellStyle name="差_2007年一般预算支出剔除" xfId="1232"/>
    <cellStyle name="差_河南省----2009-05-21（补充数据）_收入汇总" xfId="1233"/>
    <cellStyle name="差_2007年结算已定项目对账单_2014省级收入及财力12.12（更新后）" xfId="1234"/>
    <cellStyle name="差_省级明细_Xl0000068 2" xfId="1235"/>
    <cellStyle name="差_2007年结算已定项目对账单_2017年预算草案（债务）" xfId="1236"/>
    <cellStyle name="好_省级明细_副本1.2_2017年预算草案（债务）" xfId="1237"/>
    <cellStyle name="差_2007年结算已定项目对账单_附表1-6" xfId="1238"/>
    <cellStyle name="差_2007年结算已定项目对账单_省级财力12.12" xfId="1239"/>
    <cellStyle name="差_其他部门(按照总人口测算）—20080416" xfId="1240"/>
    <cellStyle name="差_2007年结算已定项目对账单_支出汇总" xfId="1241"/>
    <cellStyle name="差_2016年预算表格（公式）" xfId="1242"/>
    <cellStyle name="好_省级明细_副本1.2_支出汇总" xfId="1243"/>
    <cellStyle name="差_2007年收支情况及2008年收支预计表(汇总表)_财力性转移支付2010年预算参考数" xfId="1244"/>
    <cellStyle name="差_Sheet1_2014省级收入及财力12.12（更新后）" xfId="1245"/>
    <cellStyle name="差_2007年收支情况及2008年收支预计表(汇总表)_省级财力12.12" xfId="1246"/>
    <cellStyle name="好_2007结算与财力(6.2)_收入汇总" xfId="1247"/>
    <cellStyle name="差_2007年一般预算支出剔除_2014省级收入12.2（更新后）" xfId="1248"/>
    <cellStyle name="好_20 2007年河南结算单_2017年预算草案（债务）" xfId="1249"/>
    <cellStyle name="差_2007年一般预算支出剔除_2014省级收入及财力12.12（更新后）" xfId="1250"/>
    <cellStyle name="差_2008年支出调整_2014省级收入及财力12.12（更新后）" xfId="1251"/>
    <cellStyle name="好_县市旗测算-新科目（20080626）_县市旗测算-新科目（含人口规模效应）" xfId="1252"/>
    <cellStyle name="差_方案二" xfId="1253"/>
    <cellStyle name="好_复件 2012年地方财政公共预算分级平衡情况表（5" xfId="1254"/>
    <cellStyle name="差_2007年一般预算支出剔除_财力性转移支付2010年预算参考数" xfId="1255"/>
    <cellStyle name="好_省级明细_6.2017省本级支出" xfId="1256"/>
    <cellStyle name="差_2007年一般预算支出剔除_省级财力12.12" xfId="1257"/>
    <cellStyle name="检查单元格 2 3" xfId="1258"/>
    <cellStyle name="差_2007年中央财政与河南省财政年终决算结算单" xfId="1259"/>
    <cellStyle name="差_商品交易所2006--2008年税收_收入汇总" xfId="1260"/>
    <cellStyle name="差_2011年预算表格2010.12.9_收入汇总" xfId="1261"/>
    <cellStyle name="差_2007年中央财政与河南省财政年终决算结算单 2" xfId="1262"/>
    <cellStyle name="差_2007年中央财政与河南省财政年终决算结算单_2013省级预算附表" xfId="1263"/>
    <cellStyle name="差_2007年中央财政与河南省财政年终决算结算单_2014省级收入12.2（更新后）" xfId="1264"/>
    <cellStyle name="差_财力（李处长）_省级财力12.12" xfId="1265"/>
    <cellStyle name="好_省级明细_1.3日 2017年预算草案 - 副本" xfId="1266"/>
    <cellStyle name="差_2007年中央财政与河南省财政年终决算结算单_2017年预算草案（债务）" xfId="1267"/>
    <cellStyle name="差_2007年中央财政与河南省财政年终决算结算单_基金汇总" xfId="1268"/>
    <cellStyle name="差_2007年中央财政与河南省财政年终决算结算单_省级财力12.12" xfId="1269"/>
    <cellStyle name="好_20河南省" xfId="1270"/>
    <cellStyle name="差_2007年中央财政与河南省财政年终决算结算单_收入汇总" xfId="1271"/>
    <cellStyle name="差_2009年结算（最终）_支出汇总" xfId="1272"/>
    <cellStyle name="差_20160105省级2016年预算情况表（最新）" xfId="1273"/>
    <cellStyle name="差_县区合并测算20080423(按照各省比重）_不含人员经费系数_2014省级收入及财力12.12（更新后）" xfId="1274"/>
    <cellStyle name="差_2007年中央财政与河南省财政年终决算结算单_支出汇总" xfId="1275"/>
    <cellStyle name="差_2007一般预算支出口径剔除表_2014省级收入12.2（更新后）" xfId="1276"/>
    <cellStyle name="差_省级明细_23_收入汇总" xfId="1277"/>
    <cellStyle name="差_2007一般预算支出口径剔除表_财力性转移支付2010年预算参考数" xfId="1278"/>
    <cellStyle name="差_县区合并测算20080421_不含人员经费系数_财力性转移支付2010年预算参考数" xfId="1279"/>
    <cellStyle name="差_2008计算资料（8月11日终稿）" xfId="1280"/>
    <cellStyle name="差_2008结算与财力(最终)" xfId="1281"/>
    <cellStyle name="差_2008年财政收支预算草案(1.4)_2017年预算草案（债务）" xfId="1282"/>
    <cellStyle name="差_2008年财政收支预算草案(1.4)_收入汇总" xfId="1283"/>
    <cellStyle name="差_成本差异系数_2014省级收入及财力12.12（更新后）" xfId="1284"/>
    <cellStyle name="差_2008年财政收支预算草案(1.4)_支出汇总" xfId="1285"/>
    <cellStyle name="差_2008年全省汇总收支计算表" xfId="1286"/>
    <cellStyle name="好_核定人数下发表_2014省级收入及财力12.12（更新后）" xfId="1287"/>
    <cellStyle name="差_2008年全省汇总收支计算表_2014省级收入12.2（更新后）" xfId="1288"/>
    <cellStyle name="差_2008年全省汇总收支计算表_2014省级收入及财力12.12（更新后）" xfId="1289"/>
    <cellStyle name="差_2008年全省汇总收支计算表_财力性转移支付2010年预算参考数" xfId="1290"/>
    <cellStyle name="差_2008年一般预算支出预计" xfId="1291"/>
    <cellStyle name="好_核定人数对比_2014省级收入12.2（更新后）" xfId="1292"/>
    <cellStyle name="差_2008年预计支出与2007年对比" xfId="1293"/>
    <cellStyle name="好_河南省农村义务教育教师绩效工资测算表8-12_2014省级收入及财力12.12（更新后）" xfId="1294"/>
    <cellStyle name="差_2008年支出核定" xfId="1295"/>
    <cellStyle name="好_2010年收入预测表（20091219)）" xfId="1296"/>
    <cellStyle name="差_2008年支出调整_省级财力12.12" xfId="1297"/>
    <cellStyle name="差_云南 缺口县区测算(地方填报)_财力性转移支付2010年预算参考数" xfId="1298"/>
    <cellStyle name="差_津补贴保障测算(5.21)_支出汇总" xfId="1299"/>
    <cellStyle name="差_2009年财力测算情况11.19_收入汇总" xfId="1300"/>
    <cellStyle name="差_测算结果_2014省级收入12.2（更新后）" xfId="1301"/>
    <cellStyle name="差_2009年财力测算情况11.19_支出汇总" xfId="1302"/>
    <cellStyle name="差_省级明细_梁蕊要预算局报人大2017年预算草案" xfId="1303"/>
    <cellStyle name="差_2009年结算（最终）" xfId="1304"/>
    <cellStyle name="差_成本差异系数_2014省级收入12.2（更新后）" xfId="1305"/>
    <cellStyle name="差_2009年结算（最终）_收入汇总" xfId="1306"/>
    <cellStyle name="差_省级明细_Xl0000068_2017年预算草案（债务）" xfId="1307"/>
    <cellStyle name="差_2009年省对市县转移支付测算表(9.27)_2014省级收入12.2（更新后）" xfId="1308"/>
    <cellStyle name="好_省级明细_2016年预算草案1.13_基金汇总" xfId="1309"/>
    <cellStyle name="差_2009年省对市县转移支付测算表(9.27)_省级财力12.12" xfId="1310"/>
    <cellStyle name="差_2009年省与市县结算（最终）" xfId="1311"/>
    <cellStyle name="差_县区合并测算20080423(按照各省比重）_县市旗测算-新科目（含人口规模效应）" xfId="1312"/>
    <cellStyle name="差_2010年收入预测表（20091218)）_基金汇总" xfId="1313"/>
    <cellStyle name="好_分县成本差异系数_不含人员经费系数_2014省级收入12.2（更新后）" xfId="1314"/>
    <cellStyle name="差_20河南(财政部2010年县级基本财力测算数据)" xfId="1315"/>
    <cellStyle name="差_2010年收入预测表（20091219)）" xfId="1316"/>
    <cellStyle name="差_青海 缺口县区测算(地方填报)_财力性转移支付2010年预算参考数" xfId="1317"/>
    <cellStyle name="差_2010年收入预测表（20091219)）_基金汇总" xfId="1318"/>
    <cellStyle name="差_重点民生支出需求测算表社保（农村低保）081112" xfId="1319"/>
    <cellStyle name="差_2010年收入预测表（20091230)）" xfId="1320"/>
    <cellStyle name="好_2010省级行政性收费专项收入批复_收入汇总" xfId="1321"/>
    <cellStyle name="好_安徽 缺口县区测算(地方填报)1_省级财力12.12" xfId="1322"/>
    <cellStyle name="差_2010年收入预测表（20091230)）_基金汇总" xfId="1323"/>
    <cellStyle name="差_国有资本经营预算（2011年报省人大）_附表1-6" xfId="1324"/>
    <cellStyle name="差_2010年收入预测表（20091230)）_收入汇总" xfId="1325"/>
    <cellStyle name="差_2010省级行政性收费专项收入批复_支出汇总" xfId="1326"/>
    <cellStyle name="差_财政厅编制用表（2011年报省人大）_2017年预算草案（债务）" xfId="1327"/>
    <cellStyle name="差_20111127汇报附表（8张）" xfId="1328"/>
    <cellStyle name="好_12滨州_财力性转移支付2010年预算参考数" xfId="1329"/>
    <cellStyle name="差_20111127汇报附表（8张）_基金汇总" xfId="1330"/>
    <cellStyle name="常规 11 3" xfId="1331"/>
    <cellStyle name="差_省电力2008年 工作表" xfId="1332"/>
    <cellStyle name="差_20111127汇报附表（8张）_收入汇总" xfId="1333"/>
    <cellStyle name="差_20111127汇报附表（8张）_支出汇总" xfId="1334"/>
    <cellStyle name="差_Material reprot In Dec (3)" xfId="1335"/>
    <cellStyle name="差_分析缺口率_省级财力12.12" xfId="1336"/>
    <cellStyle name="好_分县成本差异系数_2014省级收入及财力12.12（更新后）" xfId="1337"/>
    <cellStyle name="差_2011年全省及省级预计12-31" xfId="1338"/>
    <cellStyle name="差_2011年全省及省级预计2011-12-12" xfId="1339"/>
    <cellStyle name="差_2011年全省及省级预计2011-12-12_基金汇总" xfId="1340"/>
    <cellStyle name="差_复件 复件 2010年预算表格－2010-03-26-（含表间 公式）_2014省级收入12.2（更新后）" xfId="1341"/>
    <cellStyle name="输出 2 2" xfId="1342"/>
    <cellStyle name="差_Book1_2013省级预算附表" xfId="1343"/>
    <cellStyle name="好_行政公检法测算_不含人员经费系数_2014省级收入及财力12.12（更新后）" xfId="1344"/>
    <cellStyle name="差_2011年全省及省级预计2011-12-12_收入汇总" xfId="1345"/>
    <cellStyle name="差_2011年全省及省级预计2011-12-12_支出汇总" xfId="1346"/>
    <cellStyle name="好_34青海_1_2014省级收入12.2（更新后）" xfId="1347"/>
    <cellStyle name="差_2012年国有资本经营预算收支总表" xfId="1348"/>
    <cellStyle name="差_商品交易所2006--2008年税收" xfId="1349"/>
    <cellStyle name="差_2011年预算表格2010.12.9" xfId="1350"/>
    <cellStyle name="差_28四川" xfId="1351"/>
    <cellStyle name="警告文本 2 2" xfId="1352"/>
    <cellStyle name="差_20河南_财力性转移支付2010年预算参考数" xfId="1353"/>
    <cellStyle name="差_商品交易所2006--2008年税收 2" xfId="1354"/>
    <cellStyle name="差_2011年预算表格2010.12.9 2" xfId="1355"/>
    <cellStyle name="差_商品交易所2006--2008年税收_2017年预算草案（债务）" xfId="1356"/>
    <cellStyle name="差_2011年预算表格2010.12.9_2017年预算草案（债务）" xfId="1357"/>
    <cellStyle name="好_测算结果_2014省级收入及财力12.12（更新后）" xfId="1358"/>
    <cellStyle name="差_商品交易所2006--2008年税收_附表1-6" xfId="1359"/>
    <cellStyle name="差_2011年预算表格2010.12.9_附表1-6" xfId="1360"/>
    <cellStyle name="好_22湖南" xfId="1361"/>
    <cellStyle name="差_Sheet1_省级收入" xfId="1362"/>
    <cellStyle name="差_附表_省级财力12.12" xfId="1363"/>
    <cellStyle name="差_省级明细_代编表" xfId="1364"/>
    <cellStyle name="差_商品交易所2006--2008年税收_支出汇总" xfId="1365"/>
    <cellStyle name="差_2011年预算表格2010.12.9_支出汇总" xfId="1366"/>
    <cellStyle name="差_行政公检法测算_县市旗测算-新科目（含人口规模效应）_省级财力12.12" xfId="1367"/>
    <cellStyle name="差_Book1_2012年省级平衡简表（用）" xfId="1368"/>
    <cellStyle name="强调文字颜色 1 4" xfId="1369"/>
    <cellStyle name="差_2011年预算大表11-26" xfId="1370"/>
    <cellStyle name="差_行政公检法测算_财力性转移支付2010年预算参考数" xfId="1371"/>
    <cellStyle name="差_2011年预算大表11-26_2017年预算草案（债务）" xfId="1372"/>
    <cellStyle name="差_2011年预算大表11-26_基金汇总" xfId="1373"/>
    <cellStyle name="好_省级明细_全省预算代编_支出汇总" xfId="1374"/>
    <cellStyle name="强调文字颜色 1 2 2" xfId="1375"/>
    <cellStyle name="差_2011年预算大表11-26_收入汇总" xfId="1376"/>
    <cellStyle name="好_财力（李处长）_2014省级收入12.2（更新后）" xfId="1377"/>
    <cellStyle name="差_河南省----2009-05-21（补充数据）_基金汇总" xfId="1378"/>
    <cellStyle name="差_2012年省级平衡表" xfId="1379"/>
    <cellStyle name="好_2006年34青海_2014省级收入及财力12.12（更新后）" xfId="1380"/>
    <cellStyle name="差_2012年省级一般预算收入计划" xfId="1381"/>
    <cellStyle name="差_20160105省级2016年预算情况表（最新） 2" xfId="1382"/>
    <cellStyle name="差_20160105省级2016年预算情况表（最新）_支出汇总" xfId="1383"/>
    <cellStyle name="好_河南省----2009-05-21（补充数据）_收入汇总" xfId="1384"/>
    <cellStyle name="差_县区合并测算20080421_不含人员经费系数_2014省级收入12.2（更新后）" xfId="1385"/>
    <cellStyle name="差_2016年财政专项清理表" xfId="1386"/>
    <cellStyle name="好_2006年27重庆_2014省级收入及财力12.12（更新后）" xfId="1387"/>
    <cellStyle name="差_2016年财政总决算生成表全套0417 -平衡表" xfId="1388"/>
    <cellStyle name="差_行政（人员）_2014省级收入及财力12.12（更新后）" xfId="1389"/>
    <cellStyle name="差_2016年结算与财力5.17" xfId="1390"/>
    <cellStyle name="差_财政厅编制用表（2011年报省人大）_省级财力12.12" xfId="1391"/>
    <cellStyle name="差_2016省级收入1.3" xfId="1392"/>
    <cellStyle name="差_县区合并测算20080421_县市旗测算-新科目（含人口规模效应）" xfId="1393"/>
    <cellStyle name="差_20170103省级2017年预算情况表" xfId="1394"/>
    <cellStyle name="差_Xl0000302" xfId="1395"/>
    <cellStyle name="好_2008年全省汇总收支计算表_2014省级收入及财力12.12（更新后）" xfId="1396"/>
    <cellStyle name="差_20河南" xfId="1397"/>
    <cellStyle name="差_县区合并测算20080423(按照各省比重）_县市旗测算-新科目（含人口规模效应）_省级财力12.12" xfId="1398"/>
    <cellStyle name="差_20河南(财政部2010年县级基本财力测算数据)_省级财力12.12" xfId="1399"/>
    <cellStyle name="差_20河南_省级财力12.12" xfId="1400"/>
    <cellStyle name="好_2011年预算大表11-26_2017年预算草案（债务）" xfId="1401"/>
    <cellStyle name="差_20河南省" xfId="1402"/>
    <cellStyle name="差_分析缺口率_2014省级收入12.2（更新后）" xfId="1403"/>
    <cellStyle name="差_21.2017年全省基金收入" xfId="1404"/>
    <cellStyle name="好_2011年预算表格2010.12.9_2013省级预算附表" xfId="1405"/>
    <cellStyle name="差_22.2017年全省基金支出" xfId="1406"/>
    <cellStyle name="好_530623_2006年县级财政报表附表" xfId="1407"/>
    <cellStyle name="差_22湖南" xfId="1408"/>
    <cellStyle name="差_27重庆_2014省级收入及财力12.12（更新后）" xfId="1409"/>
    <cellStyle name="差_27重庆_财力性转移支付2010年预算参考数" xfId="1410"/>
    <cellStyle name="差_安徽 缺口县区测算(地方填报)1_2014省级收入12.2（更新后）" xfId="1411"/>
    <cellStyle name="差_缺口县区测算_财力性转移支付2010年预算参考数" xfId="1412"/>
    <cellStyle name="差_27重庆_省级财力12.12" xfId="1413"/>
    <cellStyle name="差_Sheet1_1" xfId="1414"/>
    <cellStyle name="好_14安徽" xfId="1415"/>
    <cellStyle name="差_检验表（调整后）" xfId="1416"/>
    <cellStyle name="差_28四川_财力性转移支付2010年预算参考数" xfId="1417"/>
    <cellStyle name="差_30云南" xfId="1418"/>
    <cellStyle name="差_30云南_1" xfId="1419"/>
    <cellStyle name="差_县区合并测算20080421_省级财力12.12" xfId="1420"/>
    <cellStyle name="差_第五部分(才淼、饶永宏）" xfId="1421"/>
    <cellStyle name="差_汇总表4_省级财力12.12" xfId="1422"/>
    <cellStyle name="差_30云南_1_2014省级收入12.2（更新后）" xfId="1423"/>
    <cellStyle name="强调文字颜色 5 3 2" xfId="1424"/>
    <cellStyle name="差_财政厅编制用表（2011年报省人大）_2013省级预算附表" xfId="1425"/>
    <cellStyle name="差_30云南_1_2014省级收入及财力12.12（更新后）" xfId="1426"/>
    <cellStyle name="差_30云南_1_财力性转移支付2010年预算参考数" xfId="1427"/>
    <cellStyle name="差_34青海_1_2014省级收入12.2（更新后）" xfId="1428"/>
    <cellStyle name="好_河南 缺口县区测算(地方填报)" xfId="1429"/>
    <cellStyle name="好_省级明细_全省预算代编" xfId="1430"/>
    <cellStyle name="好_2012年结余使用" xfId="1431"/>
    <cellStyle name="差_34青海_1_2014省级收入及财力12.12（更新后）" xfId="1432"/>
    <cellStyle name="差_34青海_1_财力性转移支付2010年预算参考数" xfId="1433"/>
    <cellStyle name="好_2006年28四川_2014省级收入12.2（更新后）" xfId="1434"/>
    <cellStyle name="差_34青海_1_省级财力12.12" xfId="1435"/>
    <cellStyle name="差_410927000_台前县_2014省级收入12.2（更新后）" xfId="1436"/>
    <cellStyle name="差_530623_2006年县级财政报表附表" xfId="1437"/>
    <cellStyle name="差_530629_2006年县级财政报表附表" xfId="1438"/>
    <cellStyle name="差_县市旗测算-新科目（20080626）" xfId="1439"/>
    <cellStyle name="适中 2 3" xfId="1440"/>
    <cellStyle name="差_6.2017省本级支出" xfId="1441"/>
    <cellStyle name="强调文字颜色 3 2 2" xfId="1442"/>
    <cellStyle name="好_2007年收支情况及2008年收支预计表(汇总表)_省级财力12.12" xfId="1443"/>
    <cellStyle name="差_Book1" xfId="1444"/>
    <cellStyle name="差_Book1_2012-2013年经常性收入预测（1.1新口径）" xfId="1445"/>
    <cellStyle name="差_中原证券2012年补助（上解）核定表" xfId="1446"/>
    <cellStyle name="差_Book1_2016年结算与财力5.17" xfId="1447"/>
    <cellStyle name="差_Book1_5.2017省本级收入" xfId="1448"/>
    <cellStyle name="差_Book1_财力性转移支付2010年预算参考数" xfId="1449"/>
    <cellStyle name="差_Book1_附表1-6" xfId="1450"/>
    <cellStyle name="差_Xl0000335" xfId="1451"/>
    <cellStyle name="差_Book1_收入汇总" xfId="1452"/>
    <cellStyle name="好_2007一般预算支出口径剔除表_2014省级收入12.2（更新后）" xfId="1453"/>
    <cellStyle name="差_国有资本经营预算（2011年报省人大）_2017年预算草案（债务）" xfId="1454"/>
    <cellStyle name="好_0605石屏县_2014省级收入及财力12.12（更新后）" xfId="1455"/>
    <cellStyle name="差_卫生(按照总人口测算）—20080416_民生政策最低支出需求_2014省级收入及财力12.12（更新后）" xfId="1456"/>
    <cellStyle name="差_省级明细_6.2017省本级支出" xfId="1457"/>
    <cellStyle name="差_Book1_支出汇总" xfId="1458"/>
    <cellStyle name="好_2007年结算已定项目对账单_2014省级收入12.2（更新后）" xfId="1459"/>
    <cellStyle name="差_Book2_2014省级收入及财力12.12（更新后）" xfId="1460"/>
    <cellStyle name="好_人员工资和公用经费2_财力性转移支付2010年预算参考数" xfId="1461"/>
    <cellStyle name="常规 6 3" xfId="1462"/>
    <cellStyle name="好_财政供养人员" xfId="1463"/>
    <cellStyle name="差_卫生部门_2014省级收入12.2（更新后）" xfId="1464"/>
    <cellStyle name="差_Book2_财力性转移支付2010年预算参考数" xfId="1465"/>
    <cellStyle name="好_文体广播事业(按照总人口测算）—20080416_县市旗测算-新科目（含人口规模效应）" xfId="1466"/>
    <cellStyle name="差_Book2_省级财力12.12" xfId="1467"/>
    <cellStyle name="好_Book1_基金汇总" xfId="1468"/>
    <cellStyle name="差_material report in Jun" xfId="1469"/>
    <cellStyle name="差_Material reprot In Dec" xfId="1470"/>
    <cellStyle name="差_人员工资和公用经费3" xfId="1471"/>
    <cellStyle name="差_Material reprot In Feb (2)" xfId="1472"/>
    <cellStyle name="好_30云南_1_财力性转移支付2010年预算参考数" xfId="1473"/>
    <cellStyle name="差_Sheet1" xfId="1474"/>
    <cellStyle name="差_Sheet1_2" xfId="1475"/>
    <cellStyle name="常规_附件：2012年出口退税基数及超基数上解情况表" xfId="1476"/>
    <cellStyle name="差_行政(燃修费)_县市旗测算-新科目（含人口规模效应）_2014省级收入及财力12.12（更新后）" xfId="1477"/>
    <cellStyle name="差_Sheet1_Sheet2" xfId="1478"/>
    <cellStyle name="差_Sheet1_省级财力12.12" xfId="1479"/>
    <cellStyle name="差_Sheet2" xfId="1480"/>
    <cellStyle name="差_附表_2014省级收入及财力12.12（更新后）" xfId="1481"/>
    <cellStyle name="好_Book2_2014省级收入及财力12.12（更新后）" xfId="1482"/>
    <cellStyle name="差_Sheet2_1" xfId="1483"/>
    <cellStyle name="差_Xl0000068_2017年预算草案（债务）" xfId="1484"/>
    <cellStyle name="差_Xl0000071 2" xfId="1485"/>
    <cellStyle name="差_Xl0000071_2017年预算草案（债务）" xfId="1486"/>
    <cellStyle name="好_material report in Jul" xfId="1487"/>
    <cellStyle name="差_Xl0000071_基金汇总" xfId="1488"/>
    <cellStyle name="差_县市旗测算-新科目（20080626）_民生政策最低支出需求_财力性转移支付2010年预算参考数" xfId="1489"/>
    <cellStyle name="差_县市旗测算-新科目（20080626）_不含人员经费系数_2014省级收入12.2（更新后）" xfId="1490"/>
    <cellStyle name="差_Xl0000071_支出汇总" xfId="1491"/>
    <cellStyle name="好_1" xfId="1492"/>
    <cellStyle name="差_安徽 缺口县区测算(地方填报)1_2014省级收入及财力12.12（更新后）" xfId="1493"/>
    <cellStyle name="差_安徽 缺口县区测算(地方填报)1_省级财力12.12" xfId="1494"/>
    <cellStyle name="差_表一_2014省级收入及财力12.12（更新后）" xfId="1495"/>
    <cellStyle name="好_2007年结算已定项目对账单_2014省级收入及财力12.12（更新后）" xfId="1496"/>
    <cellStyle name="差_不含人员经费系数_2014省级收入12.2（更新后）" xfId="1497"/>
    <cellStyle name="差_附表_财力性转移支付2010年预算参考数" xfId="1498"/>
    <cellStyle name="差_不含人员经费系数_省级财力12.12" xfId="1499"/>
    <cellStyle name="好_20160105省级2016年预算情况表（最新） 2" xfId="1500"/>
    <cellStyle name="差_财力（李处长）" xfId="1501"/>
    <cellStyle name="差_财力（李处长）_2014省级收入及财力12.12（更新后）" xfId="1502"/>
    <cellStyle name="差_财力差异计算表(不含非农业区)" xfId="1503"/>
    <cellStyle name="差_财力差异计算表(不含非农业区)_2014省级收入12.2（更新后）" xfId="1504"/>
    <cellStyle name="差_财力差异计算表(不含非农业区)_省级财力12.12" xfId="1505"/>
    <cellStyle name="差_财政供养人员_财力性转移支付2010年预算参考数" xfId="1506"/>
    <cellStyle name="差_财政厅编制用表（2011年报省人大）" xfId="1507"/>
    <cellStyle name="好_2011年预算大表11-26_基金汇总" xfId="1508"/>
    <cellStyle name="差_财政厅编制用表（2011年报省人大） 2" xfId="1509"/>
    <cellStyle name="差_财政厅编制用表（2011年报省人大）_2014省级收入及财力12.12（更新后）" xfId="1510"/>
    <cellStyle name="差_财政厅编制用表（2011年报省人大）_附表1-6" xfId="1511"/>
    <cellStyle name="好_20河南(财政部2010年县级基本财力测算数据)_省级财力12.12" xfId="1512"/>
    <cellStyle name="差_云南 缺口县区测算(地方填报)_2014省级收入及财力12.12（更新后）" xfId="1513"/>
    <cellStyle name="差_测算结果" xfId="1514"/>
    <cellStyle name="差_核定人数下发表_财力性转移支付2010年预算参考数" xfId="1515"/>
    <cellStyle name="差_测算结果_2014省级收入及财力12.12（更新后）" xfId="1516"/>
    <cellStyle name="差_测算结果_财力性转移支付2010年预算参考数" xfId="1517"/>
    <cellStyle name="差_测算结果_省级财力12.12" xfId="1518"/>
    <cellStyle name="差_测算结果汇总" xfId="1519"/>
    <cellStyle name="警告文本 2 3" xfId="1520"/>
    <cellStyle name="差_测算结果汇总_2014省级收入12.2（更新后）" xfId="1521"/>
    <cellStyle name="烹拳_ +Foil &amp; -FOIL &amp; PAPER" xfId="1522"/>
    <cellStyle name="差_丽江汇总" xfId="1523"/>
    <cellStyle name="差_测算结果汇总_2014省级收入及财力12.12（更新后）" xfId="1524"/>
    <cellStyle name="差_测算总表_省级财力12.12" xfId="1525"/>
    <cellStyle name="好_津补贴保障测算(5.21)_支出汇总" xfId="1526"/>
    <cellStyle name="好_省电力2008年 工作表 2" xfId="1527"/>
    <cellStyle name="差_成本差异系数" xfId="1528"/>
    <cellStyle name="好_省级明细" xfId="1529"/>
    <cellStyle name="好_2016年财政专项清理表" xfId="1530"/>
    <cellStyle name="差_成本差异系数（含人口规模）_2014省级收入及财力12.12（更新后）" xfId="1531"/>
    <cellStyle name="差_成本差异系数（含人口规模）_省级财力12.12" xfId="1532"/>
    <cellStyle name="差_县市旗测算20080508_县市旗测算-新科目（含人口规模效应）_2014省级收入12.2（更新后）" xfId="1533"/>
    <cellStyle name="差_成本差异系数_财力性转移支付2010年预算参考数" xfId="1534"/>
    <cellStyle name="差_县市旗测算-新科目（20080626）_民生政策最低支出需求_2014省级收入12.2（更新后）" xfId="1535"/>
    <cellStyle name="差_成本差异系数_省级财力12.12" xfId="1536"/>
    <cellStyle name="好_2016-2017全省国资预算" xfId="1537"/>
    <cellStyle name="差_第一部分：综合全" xfId="1538"/>
    <cellStyle name="差_电力公司增值税划转_2014省级收入及财力12.12（更新后）" xfId="1539"/>
    <cellStyle name="差_电力公司增值税划转_省级财力12.12" xfId="1540"/>
    <cellStyle name="好_人员工资和公用经费" xfId="1541"/>
    <cellStyle name="差_分析缺口率" xfId="1542"/>
    <cellStyle name="好_省级明细_2016年预算草案1.13_收入汇总" xfId="1543"/>
    <cellStyle name="差_省级明细_复件 表19（梁蕊发）" xfId="1544"/>
    <cellStyle name="差_分析缺口率_2014省级收入及财力12.12（更新后）" xfId="1545"/>
    <cellStyle name="差_省级明细_全省收入代编最新_支出汇总" xfId="1546"/>
    <cellStyle name="差_分析缺口率_财力性转移支付2010年预算参考数" xfId="1547"/>
    <cellStyle name="差_分县成本差异系数_不含人员经费系数" xfId="1548"/>
    <cellStyle name="差_分县成本差异系数_不含人员经费系数_2014省级收入及财力12.12（更新后）" xfId="1549"/>
    <cellStyle name="强调文字颜色 6 3 2" xfId="1550"/>
    <cellStyle name="常规 3_2010.10.30" xfId="1551"/>
    <cellStyle name="差_分县成本差异系数_财力性转移支付2010年预算参考数" xfId="1552"/>
    <cellStyle name="差_分县成本差异系数_民生政策最低支出需求" xfId="1553"/>
    <cellStyle name="差_分县成本差异系数_民生政策最低支出需求_2014省级收入及财力12.12（更新后）" xfId="1554"/>
    <cellStyle name="好_2006年水利统计指标统计表_2014省级收入12.2（更新后）" xfId="1555"/>
    <cellStyle name="差_分县成本差异系数_民生政策最低支出需求_财力性转移支付2010年预算参考数" xfId="1556"/>
    <cellStyle name="常规 14" xfId="1557"/>
    <cellStyle name="差_附表1-6" xfId="1558"/>
    <cellStyle name="好_省级明细_2016年预算草案1.13 2" xfId="1559"/>
    <cellStyle name="差_省级明细_21.2017年全省基金收入" xfId="1560"/>
    <cellStyle name="差_复件 复件 2010年预算表格－2010-03-26-（含表间 公式）" xfId="1561"/>
    <cellStyle name="差_行政(燃修费)_县市旗测算-新科目（含人口规模效应）_省级财力12.12" xfId="1562"/>
    <cellStyle name="差_国有资本经营预算（2011年报省人大）" xfId="1563"/>
    <cellStyle name="差_国有资本经营预算（2011年报省人大）_基金汇总" xfId="1564"/>
    <cellStyle name="差_国有资本经营预算（2011年报省人大）_2013省级预算附表" xfId="1565"/>
    <cellStyle name="差_国有资本经营预算（2011年报省人大）_2014省级收入及财力12.12（更新后）" xfId="1566"/>
    <cellStyle name="差_国有资本经营预算（2011年报省人大）_省级财力12.12" xfId="1567"/>
    <cellStyle name="差_行政(燃修费)_县市旗测算-新科目（含人口规模效应）" xfId="1568"/>
    <cellStyle name="好_03昭通" xfId="1569"/>
    <cellStyle name="输出 3 2" xfId="1570"/>
    <cellStyle name="差_国有资本经营预算（2011年报省人大）_收入汇总" xfId="1571"/>
    <cellStyle name="差_行政(燃修费)_2014省级收入12.2（更新后）" xfId="1572"/>
    <cellStyle name="差_危改资金测算_省级财力12.12" xfId="1573"/>
    <cellStyle name="差_行政(燃修费)_不含人员经费系数_2014省级收入及财力12.12（更新后）" xfId="1574"/>
    <cellStyle name="差_县市旗测算20080508_民生政策最低支出需求_省级财力12.12" xfId="1575"/>
    <cellStyle name="差_行政(燃修费)_不含人员经费系数_财力性转移支付2010年预算参考数" xfId="1576"/>
    <cellStyle name="差_行政(燃修费)_财力性转移支付2010年预算参考数" xfId="1577"/>
    <cellStyle name="常规 4 3" xfId="1578"/>
    <cellStyle name="差_行政(燃修费)_民生政策最低支出需求_2014省级收入12.2（更新后）" xfId="1579"/>
    <cellStyle name="差_行政(燃修费)_民生政策最低支出需求_2014省级收入及财力12.12（更新后）" xfId="1580"/>
    <cellStyle name="差_市辖区测算20080510_县市旗测算-新科目（含人口规模效应）_省级财力12.12" xfId="1581"/>
    <cellStyle name="差_行政(燃修费)_民生政策最低支出需求_财力性转移支付2010年预算参考数" xfId="1582"/>
    <cellStyle name="好_行政公检法测算_县市旗测算-新科目（含人口规模效应）_2014省级收入12.2（更新后）" xfId="1583"/>
    <cellStyle name="差_文体广播事业(按照总人口测算）—20080416_不含人员经费系数" xfId="1584"/>
    <cellStyle name="好_分县成本差异系数_民生政策最低支出需求_2014省级收入及财力12.12（更新后）" xfId="1585"/>
    <cellStyle name="差_省级收入_1" xfId="1586"/>
    <cellStyle name="差_行政(燃修费)_民生政策最低支出需求_省级财力12.12" xfId="1587"/>
    <cellStyle name="好_中原证券2012年补助（上解）核定表" xfId="1588"/>
    <cellStyle name="差_行政(燃修费)_省级财力12.12" xfId="1589"/>
    <cellStyle name="差_行政（人员）_不含人员经费系数" xfId="1590"/>
    <cellStyle name="差_行政（人员）_不含人员经费系数_2014省级收入12.2（更新后）" xfId="1591"/>
    <cellStyle name="差_行政（人员）_不含人员经费系数_财力性转移支付2010年预算参考数" xfId="1592"/>
    <cellStyle name="差_行政（人员）_不含人员经费系数_省级财力12.12" xfId="1593"/>
    <cellStyle name="差_行政（人员）_民生政策最低支出需求_2014省级收入12.2（更新后）" xfId="1594"/>
    <cellStyle name="差_行政（人员）_民生政策最低支出需求_2014省级收入及财力12.12（更新后）" xfId="1595"/>
    <cellStyle name="差_行政（人员）_民生政策最低支出需求_财力性转移支付2010年预算参考数" xfId="1596"/>
    <cellStyle name="好_2010年收入预测表（20091230)）_收入汇总" xfId="1597"/>
    <cellStyle name="差_行政（人员）_民生政策最低支出需求_省级财力12.12" xfId="1598"/>
    <cellStyle name="好_2009全省决算表（批复后）" xfId="1599"/>
    <cellStyle name="常规 23 2" xfId="1600"/>
    <cellStyle name="差_省级明细_副本最新_基金汇总" xfId="1601"/>
    <cellStyle name="差_行政（人员）_省级财力12.12" xfId="1602"/>
    <cellStyle name="差_行政（人员）_县市旗测算-新科目（含人口规模效应）_2014省级收入12.2（更新后）" xfId="1603"/>
    <cellStyle name="差_行政（人员）_县市旗测算-新科目（含人口规模效应）_2014省级收入及财力12.12（更新后）" xfId="1604"/>
    <cellStyle name="好_20河南(财政部2010年县级基本财力测算数据)" xfId="1605"/>
    <cellStyle name="差_收入汇总" xfId="1606"/>
    <cellStyle name="差_行政（人员）_县市旗测算-新科目（含人口规模效应）_财力性转移支付2010年预算参考数" xfId="1607"/>
    <cellStyle name="差_行政（人员）_县市旗测算-新科目（含人口规模效应）_省级财力12.12" xfId="1608"/>
    <cellStyle name="好_30云南_1_省级财力12.12" xfId="1609"/>
    <cellStyle name="好_表一_2014省级收入及财力12.12（更新后）" xfId="1610"/>
    <cellStyle name="差_行政公检法测算" xfId="1611"/>
    <cellStyle name="差_汇总_2014省级收入及财力12.12（更新后）" xfId="1612"/>
    <cellStyle name="差_行政公检法测算_2014省级收入12.2（更新后）" xfId="1613"/>
    <cellStyle name="差_行政公检法测算_2014省级收入及财力12.12（更新后）" xfId="1614"/>
    <cellStyle name="差_行政公检法测算_不含人员经费系数" xfId="1615"/>
    <cellStyle name="好_省属监狱人员级别表(驻外)_基金汇总" xfId="1616"/>
    <cellStyle name="差_行政公检法测算_不含人员经费系数_2014省级收入12.2（更新后）" xfId="1617"/>
    <cellStyle name="差_行政公检法测算_不含人员经费系数_2014省级收入及财力12.12（更新后）" xfId="1618"/>
    <cellStyle name="差_行政公检法测算_民生政策最低支出需求" xfId="1619"/>
    <cellStyle name="输出 3" xfId="1620"/>
    <cellStyle name="差_行政公检法测算_民生政策最低支出需求_2014省级收入12.2（更新后）" xfId="1621"/>
    <cellStyle name="差_行政公检法测算_民生政策最低支出需求_2014省级收入及财力12.12（更新后）" xfId="1622"/>
    <cellStyle name="差_行政公检法测算_民生政策最低支出需求_财力性转移支付2010年预算参考数" xfId="1623"/>
    <cellStyle name="差_行政公检法测算_民生政策最低支出需求_省级财力12.12" xfId="1624"/>
    <cellStyle name="差_民生政策最低支出需求_财力性转移支付2010年预算参考数" xfId="1625"/>
    <cellStyle name="差_行政公检法测算_省级财力12.12" xfId="1626"/>
    <cellStyle name="差_河南 缺口县区测算(地方填报)" xfId="1627"/>
    <cellStyle name="差_河南 缺口县区测算(地方填报白)" xfId="1628"/>
    <cellStyle name="差_河南 缺口县区测算(地方填报白)_2014省级收入12.2（更新后）" xfId="1629"/>
    <cellStyle name="差_河南 缺口县区测算(地方填报白)_2014省级收入及财力12.12（更新后）" xfId="1630"/>
    <cellStyle name="差_河南 缺口县区测算(地方填报白)_财力性转移支付2010年预算参考数" xfId="1631"/>
    <cellStyle name="好_市辖区测算-新科目（20080626）_民生政策最低支出需求" xfId="1632"/>
    <cellStyle name="好_2.2017全省收入" xfId="1633"/>
    <cellStyle name="差_河南 缺口县区测算(地方填报白)_省级财力12.12" xfId="1634"/>
    <cellStyle name="差_县市旗测算-新科目（20080626）_县市旗测算-新科目（含人口规模效应）_2014省级收入12.2（更新后）" xfId="1635"/>
    <cellStyle name="差_河南省----2009-05-21（补充数据）" xfId="1636"/>
    <cellStyle name="差_云南 缺口县区测算(地方填报)_2014省级收入12.2（更新后）" xfId="1637"/>
    <cellStyle name="差_河南省----2009-05-21（补充数据）_2013省级预算附表" xfId="1638"/>
    <cellStyle name="差_河南省----2009-05-21（补充数据）_2014省级收入12.2（更新后）" xfId="1639"/>
    <cellStyle name="差_河南省----2009-05-21（补充数据）_附表1-6" xfId="1640"/>
    <cellStyle name="差_其他部门(按照总人口测算）—20080416_2014省级收入12.2（更新后）" xfId="1641"/>
    <cellStyle name="差_河南省----2009-05-21（补充数据）_支出汇总" xfId="1642"/>
    <cellStyle name="差_河南省农村义务教育教师绩效工资测算表8-12_2014省级收入12.2（更新后）" xfId="1643"/>
    <cellStyle name="差_河南省农村义务教育教师绩效工资测算表8-12_2014省级收入及财力12.12（更新后）" xfId="1644"/>
    <cellStyle name="差_核定人数对比" xfId="1645"/>
    <cellStyle name="常规 9" xfId="1646"/>
    <cellStyle name="差_核定人数对比_2014省级收入12.2（更新后）" xfId="1647"/>
    <cellStyle name="差_核定人数对比_2014省级收入及财力12.12（更新后）" xfId="1648"/>
    <cellStyle name="常规 6" xfId="1649"/>
    <cellStyle name="差_核定人数对比_省级财力12.12" xfId="1650"/>
    <cellStyle name="差_省级明细_Xl0000071_支出汇总" xfId="1651"/>
    <cellStyle name="差_核定人数下发表_2014省级收入12.2（更新后）" xfId="1652"/>
    <cellStyle name="差_核定人数下发表_省级财力12.12" xfId="1653"/>
    <cellStyle name="好_2010年收入预测表（20091218)）_收入汇总" xfId="1654"/>
    <cellStyle name="差_汇总_2014省级收入12.2（更新后）" xfId="1655"/>
    <cellStyle name="差_汇总_省级财力12.12" xfId="1656"/>
    <cellStyle name="差_汇总表" xfId="1657"/>
    <cellStyle name="差_汇总表_2014省级收入12.2（更新后）" xfId="1658"/>
    <cellStyle name="差_汇总表_2014省级收入及财力12.12（更新后）" xfId="1659"/>
    <cellStyle name="差_云南 缺口县区测算(地方填报)" xfId="1660"/>
    <cellStyle name="差_县区合并测算20080423(按照各省比重）_不含人员经费系数_2014省级收入12.2（更新后）" xfId="1661"/>
    <cellStyle name="差_汇总表_财力性转移支付2010年预算参考数" xfId="1662"/>
    <cellStyle name="差_县区合并测算20080421" xfId="1663"/>
    <cellStyle name="差_汇总表4" xfId="1664"/>
    <cellStyle name="差_县区合并测算20080421_2014省级收入12.2（更新后）" xfId="1665"/>
    <cellStyle name="差_汇总表4_2014省级收入12.2（更新后）" xfId="1666"/>
    <cellStyle name="差_县区合并测算20080421_2014省级收入及财力12.12（更新后）" xfId="1667"/>
    <cellStyle name="差_汇总表4_2014省级收入及财力12.12（更新后）" xfId="1668"/>
    <cellStyle name="分级显示行_1_13区汇总" xfId="1669"/>
    <cellStyle name="差_汇总-县级财政报表附表" xfId="1670"/>
    <cellStyle name="差_教育(按照总人口测算）—20080416_2014省级收入及财力12.12（更新后）" xfId="1671"/>
    <cellStyle name="差_教育(按照总人口测算）—20080416_不含人员经费系数" xfId="1672"/>
    <cellStyle name="差_教育(按照总人口测算）—20080416_不含人员经费系数_2014省级收入及财力12.12（更新后）" xfId="1673"/>
    <cellStyle name="差_教育(按照总人口测算）—20080416_财力性转移支付2010年预算参考数" xfId="1674"/>
    <cellStyle name="差_教育(按照总人口测算）—20080416_民生政策最低支出需求" xfId="1675"/>
    <cellStyle name="差_教育(按照总人口测算）—20080416_民生政策最低支出需求_2014省级收入12.2（更新后）" xfId="1676"/>
    <cellStyle name="差_缺口县区测算(按2007支出增长25%测算)_省级财力12.12" xfId="1677"/>
    <cellStyle name="差_教育(按照总人口测算）—20080416_民生政策最低支出需求_2014省级收入及财力12.12（更新后）" xfId="1678"/>
    <cellStyle name="好_教育(按照总人口测算）—20080416_民生政策最低支出需求" xfId="1679"/>
    <cellStyle name="差_教育(按照总人口测算）—20080416_民生政策最低支出需求_财力性转移支付2010年预算参考数" xfId="1680"/>
    <cellStyle name="好_市辖区测算-新科目（20080626）_不含人员经费系数" xfId="1681"/>
    <cellStyle name="好_2_2014省级收入及财力12.12（更新后）" xfId="1682"/>
    <cellStyle name="差_教育(按照总人口测算）—20080416_民生政策最低支出需求_省级财力12.12" xfId="1683"/>
    <cellStyle name="差_省电力2008年 工作表_2014省级收入12.2（更新后）" xfId="1684"/>
    <cellStyle name="差_教育(按照总人口测算）—20080416_省级财力12.12" xfId="1685"/>
    <cellStyle name="差_教育(按照总人口测算）—20080416_县市旗测算-新科目（含人口规模效应）" xfId="1686"/>
    <cellStyle name="差_卫生(按照总人口测算）—20080416_县市旗测算-新科目（含人口规模效应）_财力性转移支付2010年预算参考数" xfId="1687"/>
    <cellStyle name="差_农林水和城市维护标准支出20080505－县区合计_民生政策最低支出需求" xfId="1688"/>
    <cellStyle name="差_教育(按照总人口测算）—20080416_县市旗测算-新科目（含人口规模效应）_2014省级收入12.2（更新后）" xfId="1689"/>
    <cellStyle name="好_2016省级收入1.3" xfId="1690"/>
    <cellStyle name="差_教育(按照总人口测算）—20080416_县市旗测算-新科目（含人口规模效应）_2014省级收入及财力12.12（更新后）" xfId="1691"/>
    <cellStyle name="差_教育(按照总人口测算）—20080416_县市旗测算-新科目（含人口规模效应）_省级财力12.12" xfId="1692"/>
    <cellStyle name="差_津补贴保障测算（2010.3.19）" xfId="1693"/>
    <cellStyle name="差_市辖区测算-新科目（20080626）" xfId="1694"/>
    <cellStyle name="差_津补贴保障测算（2010.3.19）_2014省级收入12.2（更新后）" xfId="1695"/>
    <cellStyle name="差_津补贴保障测算（2010.3.19）_2014省级收入及财力12.12（更新后）" xfId="1696"/>
    <cellStyle name="差_津补贴保障测算（2010.3.19）_省级财力12.12" xfId="1697"/>
    <cellStyle name="差_津补贴保障测算(5.21)" xfId="1698"/>
    <cellStyle name="好_material report in May" xfId="1699"/>
    <cellStyle name="差_津补贴保障测算(5.21)_基金汇总" xfId="1700"/>
    <cellStyle name="好_行政（人员）_县市旗测算-新科目（含人口规模效应）_财力性转移支付2010年预算参考数" xfId="1701"/>
    <cellStyle name="差_津补贴保障测算(5.21)_收入汇总" xfId="1702"/>
    <cellStyle name="好_2011年预算大表11-26 2" xfId="1703"/>
    <cellStyle name="差_民生政策最低支出需求" xfId="1704"/>
    <cellStyle name="差_民生政策最低支出需求_2014省级收入12.2（更新后）" xfId="1705"/>
    <cellStyle name="差_缺口县区测算（11.13）_财力性转移支付2010年预算参考数" xfId="1706"/>
    <cellStyle name="差_民生政策最低支出需求_2014省级收入及财力12.12（更新后）" xfId="1707"/>
    <cellStyle name="差_民生政策最低支出需求_省级财力12.12" xfId="1708"/>
    <cellStyle name="常规 4 5" xfId="1709"/>
    <cellStyle name="好_省级支出_1" xfId="1710"/>
    <cellStyle name="差_农林水和城市维护标准支出20080505－县区合计" xfId="1711"/>
    <cellStyle name="差_农林水和城市维护标准支出20080505－县区合计_2014省级收入及财力12.12（更新后）" xfId="1712"/>
    <cellStyle name="差_总人口" xfId="1713"/>
    <cellStyle name="差_省级明细_基金汇总" xfId="1714"/>
    <cellStyle name="差_农林水和城市维护标准支出20080505－县区合计_不含人员经费系数" xfId="1715"/>
    <cellStyle name="好_2011年全省及省级预计2011-12-12" xfId="1716"/>
    <cellStyle name="差_总人口_2014省级收入12.2（更新后）" xfId="1717"/>
    <cellStyle name="差_县区合并测算20080423(按照各省比重）_财力性转移支付2010年预算参考数" xfId="1718"/>
    <cellStyle name="差_农林水和城市维护标准支出20080505－县区合计_不含人员经费系数_2014省级收入12.2（更新后）" xfId="1719"/>
    <cellStyle name="差_总人口_2014省级收入及财力12.12（更新后）" xfId="1720"/>
    <cellStyle name="差_缺口县区测算(按2007支出增长25%测算)_财力性转移支付2010年预算参考数" xfId="1721"/>
    <cellStyle name="差_农林水和城市维护标准支出20080505－县区合计_不含人员经费系数_2014省级收入及财力12.12（更新后）" xfId="1722"/>
    <cellStyle name="好_河南 缺口县区测算(地方填报白)_2014省级收入12.2（更新后）" xfId="1723"/>
    <cellStyle name="差_总人口_财力性转移支付2010年预算参考数" xfId="1724"/>
    <cellStyle name="差_农林水和城市维护标准支出20080505－县区合计_不含人员经费系数_财力性转移支付2010年预算参考数" xfId="1725"/>
    <cellStyle name="差_总人口_省级财力12.12" xfId="1726"/>
    <cellStyle name="差_农林水和城市维护标准支出20080505－县区合计_不含人员经费系数_省级财力12.12" xfId="1727"/>
    <cellStyle name="差_农林水和城市维护标准支出20080505－县区合计_民生政策最低支出需求_2014省级收入及财力12.12（更新后）" xfId="1728"/>
    <cellStyle name="差_农林水和城市维护标准支出20080505－县区合计_省级财力12.12" xfId="1729"/>
    <cellStyle name="差_农林水和城市维护标准支出20080505－县区合计_县市旗测算-新科目（含人口规模效应）_2014省级收入12.2（更新后）" xfId="1730"/>
    <cellStyle name="差_农林水和城市维护标准支出20080505－县区合计_县市旗测算-新科目（含人口规模效应）_2014省级收入及财力12.12（更新后）" xfId="1731"/>
    <cellStyle name="差_农林水和城市维护标准支出20080505－县区合计_县市旗测算-新科目（含人口规模效应）_财力性转移支付2010年预算参考数" xfId="1732"/>
    <cellStyle name="差_农林水和城市维护标准支出20080505－县区合计_县市旗测算-新科目（含人口规模效应）_省级财力12.12" xfId="1733"/>
    <cellStyle name="好_县市旗测算-新科目（20080626）_民生政策最低支出需求_财力性转移支付2010年预算参考数" xfId="1734"/>
    <cellStyle name="差_平邑" xfId="1735"/>
    <cellStyle name="差_平邑_2014省级收入12.2（更新后）" xfId="1736"/>
    <cellStyle name="好_2007年收支情况及2008年收支预计表(汇总表)" xfId="1737"/>
    <cellStyle name="差_平邑_省级财力12.12" xfId="1738"/>
    <cellStyle name="好_方案二" xfId="1739"/>
    <cellStyle name="差_其他部门(按照总人口测算）—20080416_2014省级收入及财力12.12（更新后）" xfId="1740"/>
    <cellStyle name="差_下文_2014省级收入及财力12.12（更新后）" xfId="1741"/>
    <cellStyle name="差_省级明细_政府性基金人大会表格1稿 2" xfId="1742"/>
    <cellStyle name="差_其他部门(按照总人口测算）—20080416_民生政策最低支出需求_财力性转移支付2010年预算参考数" xfId="1743"/>
    <cellStyle name="差_其他部门(按照总人口测算）—20080416_民生政策最低支出需求_省级财力12.12" xfId="1744"/>
    <cellStyle name="差_其他部门(按照总人口测算）—20080416_省级财力12.12" xfId="1745"/>
    <cellStyle name="差_其他部门(按照总人口测算）—20080416_县市旗测算-新科目（含人口规模效应）" xfId="1746"/>
    <cellStyle name="差_其他部门(按照总人口测算）—20080416_县市旗测算-新科目（含人口规模效应）_2014省级收入12.2（更新后）" xfId="1747"/>
    <cellStyle name="好_2006年水利统计指标统计表" xfId="1748"/>
    <cellStyle name="差_其他部门(按照总人口测算）—20080416_县市旗测算-新科目（含人口规模效应）_2014省级收入及财力12.12（更新后）" xfId="1749"/>
    <cellStyle name="差_支出汇总" xfId="1750"/>
    <cellStyle name="差_其他部门(按照总人口测算）—20080416_县市旗测算-新科目（含人口规模效应）_财力性转移支付2010年预算参考数" xfId="1751"/>
    <cellStyle name="差_青海 缺口县区测算(地方填报)_2014省级收入12.2（更新后）" xfId="1752"/>
    <cellStyle name="好_2006年水利统计指标统计表_财力性转移支付2010年预算参考数" xfId="1753"/>
    <cellStyle name="差_青海 缺口县区测算(地方填报)_2014省级收入及财力12.12（更新后）" xfId="1754"/>
    <cellStyle name="差_全省基金收入" xfId="1755"/>
    <cellStyle name="差_全省基金收支" xfId="1756"/>
    <cellStyle name="差_缺口县区测算" xfId="1757"/>
    <cellStyle name="好_2009年省对市县转移支付测算表(9.27)_2014省级收入及财力12.12（更新后）" xfId="1758"/>
    <cellStyle name="差_缺口县区测算（11.13）" xfId="1759"/>
    <cellStyle name="差_缺口县区测算（11.13）_2014省级收入及财力12.12（更新后）" xfId="1760"/>
    <cellStyle name="好_省级明细_Xl0000071 2" xfId="1761"/>
    <cellStyle name="통화 [0]_BOILER-CO1" xfId="1762"/>
    <cellStyle name="好_2011年预算表格2010.12.9_收入汇总" xfId="1763"/>
    <cellStyle name="好_商品交易所2006--2008年税收_收入汇总" xfId="1764"/>
    <cellStyle name="差_缺口县区测算（11.13）_省级财力12.12" xfId="1765"/>
    <cellStyle name="差_缺口县区测算(按2007支出增长25%测算)" xfId="1766"/>
    <cellStyle name="差_缺口县区测算(按2007支出增长25%测算)_2014省级收入12.2（更新后）" xfId="1767"/>
    <cellStyle name="好_2010省对市县转移支付测算表(10-21）_2014省级收入12.2（更新后）" xfId="1768"/>
    <cellStyle name="差_缺口县区测算(按2007支出增长25%测算)_2014省级收入及财力12.12（更新后）" xfId="1769"/>
    <cellStyle name="差_缺口县区测算(按核定人数)" xfId="1770"/>
    <cellStyle name="常规 6_1.3日 2017年预算草案 - 副本" xfId="1771"/>
    <cellStyle name="差_缺口县区测算(按核定人数)_2014省级收入及财力12.12（更新后）" xfId="1772"/>
    <cellStyle name="差_缺口县区测算(按核定人数)_省级财力12.12" xfId="1773"/>
    <cellStyle name="差_缺口县区测算(财政部标准)_财力性转移支付2010年预算参考数" xfId="1774"/>
    <cellStyle name="好_2010年收入预测表（20091219)）_支出汇总" xfId="1775"/>
    <cellStyle name="差_缺口县区测算_省级财力12.12" xfId="1776"/>
    <cellStyle name="差_缺口消化情况" xfId="1777"/>
    <cellStyle name="好_丽江汇总" xfId="1778"/>
    <cellStyle name="好_2010省级行政性收费专项收入批复" xfId="1779"/>
    <cellStyle name="差_缺口消化情况_2014省级收入12.2（更新后）" xfId="1780"/>
    <cellStyle name="差_缺口消化情况_2014省级收入及财力12.12（更新后）" xfId="1781"/>
    <cellStyle name="强调文字颜色 3 3 2" xfId="1782"/>
    <cellStyle name="好_2007年结算已定项目对账单_2013省级预算附表" xfId="1783"/>
    <cellStyle name="差_缺口消化情况_省级财力12.12" xfId="1784"/>
    <cellStyle name="好_2006年34青海_省级财力12.12" xfId="1785"/>
    <cellStyle name="差_人员工资和公用经费" xfId="1786"/>
    <cellStyle name="好_其他部门(按照总人口测算）—20080416_财力性转移支付2010年预算参考数" xfId="1787"/>
    <cellStyle name="差_人员工资和公用经费2" xfId="1788"/>
    <cellStyle name="差_人员工资和公用经费2_2014省级收入及财力12.12（更新后）" xfId="1789"/>
    <cellStyle name="千位分隔[0] 3" xfId="1790"/>
    <cellStyle name="差_人员工资和公用经费2_财力性转移支付2010年预算参考数" xfId="1791"/>
    <cellStyle name="差_人员工资和公用经费3_2014省级收入12.2（更新后）" xfId="1792"/>
    <cellStyle name="差_人员工资和公用经费3_2014省级收入及财力12.12（更新后）" xfId="1793"/>
    <cellStyle name="差_人员工资和公用经费3_省级财力12.12" xfId="1794"/>
    <cellStyle name="常规 23" xfId="1795"/>
    <cellStyle name="常规 18" xfId="1796"/>
    <cellStyle name="差_山东省民生支出标准" xfId="1797"/>
    <cellStyle name="好_2007年一般预算支出剔除_2014省级收入及财力12.12（更新后）" xfId="1798"/>
    <cellStyle name="差_山东省民生支出标准_2014省级收入12.2（更新后）" xfId="1799"/>
    <cellStyle name="差_山东省民生支出标准_2014省级收入及财力12.12（更新后）" xfId="1800"/>
    <cellStyle name="差_山东省民生支出标准_财力性转移支付2010年预算参考数" xfId="1801"/>
    <cellStyle name="差_山东省民生支出标准_省级财力12.12" xfId="1802"/>
    <cellStyle name="好_缺口消化情况" xfId="1803"/>
    <cellStyle name="差_省电力2008年 工作表 2" xfId="1804"/>
    <cellStyle name="差_省电力2008年 工作表_2013省级预算附表" xfId="1805"/>
    <cellStyle name="差_省电力2008年 工作表_2017年预算草案（债务）" xfId="1806"/>
    <cellStyle name="差_省电力2008年 工作表_基金汇总" xfId="1807"/>
    <cellStyle name="好_复件 2012年地方财政公共预算分级平衡情况表" xfId="1808"/>
    <cellStyle name="差_县市旗测算-新科目（20080627）_民生政策最低支出需求_2014省级收入12.2（更新后）" xfId="1809"/>
    <cellStyle name="差_省电力2008年 工作表_收入汇总" xfId="1810"/>
    <cellStyle name="好_复件 复件 2010年预算表格－2010-03-26-（含表间 公式）_省级财力12.12" xfId="1811"/>
    <cellStyle name="差_省级明细_2.2017全省收入" xfId="1812"/>
    <cellStyle name="差_省级明细_2016-2017全省国资预算" xfId="1813"/>
    <cellStyle name="差_省级明细_2016年预算草案1.13" xfId="1814"/>
    <cellStyle name="好_河南 缺口县区测算(地方填报)_财力性转移支付2010年预算参考数" xfId="1815"/>
    <cellStyle name="差_省级明细_2016年预算草案1.13 2" xfId="1816"/>
    <cellStyle name="差_省级明细_2016年预算草案1.13_2017年预算草案（债务）" xfId="1817"/>
    <cellStyle name="差_省级明细_2016年预算草案1.13_基金汇总" xfId="1818"/>
    <cellStyle name="差_省级明细_20171207-2018年预算草案" xfId="1819"/>
    <cellStyle name="差_省级明细_2017年预算草案1.4" xfId="1820"/>
    <cellStyle name="好_28四川_2014省级收入及财力12.12（更新后）" xfId="1821"/>
    <cellStyle name="差_省级明细_23" xfId="1822"/>
    <cellStyle name="好_1110洱源县" xfId="1823"/>
    <cellStyle name="差_省级明细_23 2" xfId="1824"/>
    <cellStyle name="好_2009年结算（最终）" xfId="1825"/>
    <cellStyle name="差_省级明细_23_2017年预算草案（债务）" xfId="1826"/>
    <cellStyle name="差_省级明细_收入汇总" xfId="1827"/>
    <cellStyle name="差_省级明细_23_基金汇总" xfId="1828"/>
    <cellStyle name="好_卫生(按照总人口测算）—20080416_县市旗测算-新科目（含人口规模效应）" xfId="1829"/>
    <cellStyle name="差_省级明细_23_支出汇总" xfId="1830"/>
    <cellStyle name="好_省级明细_2016年预算草案1.13" xfId="1831"/>
    <cellStyle name="好_县区合并测算20080421_民生政策最低支出需求" xfId="1832"/>
    <cellStyle name="差_省级明细_3.2017全省支出" xfId="1833"/>
    <cellStyle name="差_省级明细_5.2017省本级收入" xfId="1834"/>
    <cellStyle name="好_34青海_财力性转移支付2010年预算参考数" xfId="1835"/>
    <cellStyle name="差_省级明细_Book1" xfId="1836"/>
    <cellStyle name="差_省级明细_Book1 2" xfId="1837"/>
    <cellStyle name="好_2011年预算大表11-26_收入汇总" xfId="1838"/>
    <cellStyle name="差_省级明细_Book1_2017年预算草案（债务）" xfId="1839"/>
    <cellStyle name="差_省级明细_Book1_基金汇总" xfId="1840"/>
    <cellStyle name="注释 2_1.3日 2017年预算草案 - 副本" xfId="1841"/>
    <cellStyle name="差_县区合并测算20080423(按照各省比重）_不含人员经费系数_省级财力12.12" xfId="1842"/>
    <cellStyle name="差_省级明细_Book1_收入汇总" xfId="1843"/>
    <cellStyle name="好_20160105省级2016年预算情况表（最新）_收入汇总" xfId="1844"/>
    <cellStyle name="好_2011年预算表格2010.12.9_基金汇总" xfId="1845"/>
    <cellStyle name="好_商品交易所2006--2008年税收_基金汇总" xfId="1846"/>
    <cellStyle name="计算 2" xfId="1847"/>
    <cellStyle name="差_省级明细_Book1_支出汇总" xfId="1848"/>
    <cellStyle name="差_省级明细_Book3" xfId="1849"/>
    <cellStyle name="差_省级明细_Xl0000068" xfId="1850"/>
    <cellStyle name="差_省级明细_Xl0000068_基金汇总" xfId="1851"/>
    <cellStyle name="好_20111127汇报附表（8张）_基金汇总" xfId="1852"/>
    <cellStyle name="常规 5 3" xfId="1853"/>
    <cellStyle name="差_省级明细_Xl0000068_支出汇总" xfId="1854"/>
    <cellStyle name="常规 11_02支出需求及缺口县测算情况" xfId="1855"/>
    <cellStyle name="千位分隔[0] 2" xfId="1856"/>
    <cellStyle name="差_省级明细_基金最新_2017年预算草案（债务）" xfId="1857"/>
    <cellStyle name="差_省级明细_Xl0000071" xfId="1858"/>
    <cellStyle name="差_文体广播事业(按照总人口测算）—20080416_省级财力12.12" xfId="1859"/>
    <cellStyle name="差_省级明细_Xl0000071_基金汇总" xfId="1860"/>
    <cellStyle name="差_县市旗测算-新科目（20080627）_2014省级收入12.2（更新后）" xfId="1861"/>
    <cellStyle name="差_省级明细_表六七" xfId="1862"/>
    <cellStyle name="差_省级明细_代编全省支出预算修改" xfId="1863"/>
    <cellStyle name="差_卫生(按照总人口测算）—20080416_县市旗测算-新科目（含人口规模效应）" xfId="1864"/>
    <cellStyle name="差_省级明细_代编全省支出预算修改_2017年预算草案（债务）" xfId="1865"/>
    <cellStyle name="差_省级明细_代编全省支出预算修改_收入汇总" xfId="1866"/>
    <cellStyle name="好_2012-2013年经常性收入预测（1.1新口径）" xfId="1867"/>
    <cellStyle name="差_省级明细_冬梅3" xfId="1868"/>
    <cellStyle name="好_Xl0000071" xfId="1869"/>
    <cellStyle name="差_省级明细_冬梅3_2017年预算草案（债务）" xfId="1870"/>
    <cellStyle name="好_Xl0000071_2017年预算草案（债务）" xfId="1871"/>
    <cellStyle name="差_省级明细_冬梅3_支出汇总" xfId="1872"/>
    <cellStyle name="好_Xl0000071_支出汇总" xfId="1873"/>
    <cellStyle name="差_省级明细_副本1.2" xfId="1874"/>
    <cellStyle name="好_省级明细_23" xfId="1875"/>
    <cellStyle name="差_卫生(按照总人口测算）—20080416_县市旗测算-新科目（含人口规模效应）_2014省级收入及财力12.12（更新后）" xfId="1876"/>
    <cellStyle name="差_省级明细_副本1.2_2017年预算草案（债务）" xfId="1877"/>
    <cellStyle name="好_省级明细_23_2017年预算草案（债务）" xfId="1878"/>
    <cellStyle name="差_省级明细_副本1.2_收入汇总" xfId="1879"/>
    <cellStyle name="好_省级明细_23_收入汇总" xfId="1880"/>
    <cellStyle name="好_2008年财政收支预算草案(1.4) 2" xfId="1881"/>
    <cellStyle name="差_省级明细_副本1.2_支出汇总" xfId="1882"/>
    <cellStyle name="好_省级明细_23_支出汇总" xfId="1883"/>
    <cellStyle name="差_省级明细_基金最新_收入汇总" xfId="1884"/>
    <cellStyle name="好_省级明细_Xl0000071_基金汇总" xfId="1885"/>
    <cellStyle name="好_县区合并测算20080423(按照各省比重）" xfId="1886"/>
    <cellStyle name="差_省级明细_副本最新" xfId="1887"/>
    <cellStyle name="差_省级明细_副本最新 2" xfId="1888"/>
    <cellStyle name="差_省级明细_副本最新_2017年预算草案（债务）" xfId="1889"/>
    <cellStyle name="差_省级明细_副本最新_收入汇总" xfId="1890"/>
    <cellStyle name="差_省级明细_副本最新_支出汇总" xfId="1891"/>
    <cellStyle name="差_省级明细_基金表" xfId="1892"/>
    <cellStyle name="差_省级明细_基金最新" xfId="1893"/>
    <cellStyle name="差_省级明细_基金最新_基金汇总" xfId="1894"/>
    <cellStyle name="差_省级明细_基金最新_支出汇总" xfId="1895"/>
    <cellStyle name="差_省级明细_基金最终修改支出" xfId="1896"/>
    <cellStyle name="差_省级明细_全省收入代编最新" xfId="1897"/>
    <cellStyle name="差_省级明细_全省收入代编最新 2" xfId="1898"/>
    <cellStyle name="差_省级明细_全省收入代编最新_2017年预算草案（债务）" xfId="1899"/>
    <cellStyle name="差_省级明细_全省收入代编最新_基金汇总" xfId="1900"/>
    <cellStyle name="好_分析缺口率_2014省级收入及财力12.12（更新后）" xfId="1901"/>
    <cellStyle name="好_行政（人员）_县市旗测算-新科目（含人口规模效应）" xfId="1902"/>
    <cellStyle name="差_省级明细_全省收入代编最新_收入汇总" xfId="1903"/>
    <cellStyle name="好_12滨州_省级财力12.12" xfId="1904"/>
    <cellStyle name="好_省级国有资本经营预算表" xfId="1905"/>
    <cellStyle name="差_省级明细_全省预算代编_收入汇总" xfId="1906"/>
    <cellStyle name="差_省级明细_全省预算代编_支出汇总" xfId="1907"/>
    <cellStyle name="差_省级明细_社保2017年预算草案1.3" xfId="1908"/>
    <cellStyle name="差_省级明细_省级国有资本经营预算表" xfId="1909"/>
    <cellStyle name="差_省级明细_政府性基金人大会表格1稿" xfId="1910"/>
    <cellStyle name="差_省级明细_政府性基金人大会表格1稿_基金汇总" xfId="1911"/>
    <cellStyle name="差_省级明细_政府性基金人大会表格1稿_收入汇总" xfId="1912"/>
    <cellStyle name="差_省级明细_支出汇总" xfId="1913"/>
    <cellStyle name="差_省级收入" xfId="1914"/>
    <cellStyle name="差_省级支出" xfId="1915"/>
    <cellStyle name="差_省属监狱人员级别表(驻外)" xfId="1916"/>
    <cellStyle name="好_缺口县区测算" xfId="1917"/>
    <cellStyle name="差_省属监狱人员级别表(驻外)_基金汇总" xfId="1918"/>
    <cellStyle name="好_2006年34青海_财力性转移支付2010年预算参考数" xfId="1919"/>
    <cellStyle name="差_省属监狱人员级别表(驻外)_收入汇总" xfId="1920"/>
    <cellStyle name="差_市辖区测算20080510_2014省级收入及财力12.12（更新后）" xfId="1921"/>
    <cellStyle name="差_市辖区测算20080510_不含人员经费系数" xfId="1922"/>
    <cellStyle name="好_电力公司增值税划转_2014省级收入12.2（更新后）" xfId="1923"/>
    <cellStyle name="差_市辖区测算20080510_不含人员经费系数_2014省级收入及财力12.12（更新后）" xfId="1924"/>
    <cellStyle name="差_市辖区测算20080510_财力性转移支付2010年预算参考数" xfId="1925"/>
    <cellStyle name="差_市辖区测算20080510_民生政策最低支出需求" xfId="1926"/>
    <cellStyle name="差_县市旗测算20080508_不含人员经费系数_2014省级收入及财力12.12（更新后）" xfId="1927"/>
    <cellStyle name="差_市辖区测算20080510_民生政策最低支出需求_2014省级收入12.2（更新后）" xfId="1928"/>
    <cellStyle name="差_市辖区测算20080510_民生政策最低支出需求_2014省级收入及财力12.12（更新后）" xfId="1929"/>
    <cellStyle name="差_市辖区测算20080510_民生政策最低支出需求_财力性转移支付2010年预算参考数" xfId="1930"/>
    <cellStyle name="差_市辖区测算20080510_县市旗测算-新科目（含人口规模效应）" xfId="1931"/>
    <cellStyle name="差_市辖区测算20080510_县市旗测算-新科目（含人口规模效应）_2014省级收入12.2（更新后）" xfId="1932"/>
    <cellStyle name="差_市辖区测算-新科目（20080626）_2014省级收入12.2（更新后）" xfId="1933"/>
    <cellStyle name="好_省级明细_代编全省支出预算修改_2017年预算草案（债务）" xfId="1934"/>
    <cellStyle name="差_市辖区测算-新科目（20080626）_不含人员经费系数" xfId="1935"/>
    <cellStyle name="好_2008年支出核定" xfId="1936"/>
    <cellStyle name="差_市辖区测算-新科目（20080626）_不含人员经费系数_2014省级收入及财力12.12（更新后）" xfId="1937"/>
    <cellStyle name="好_省级明细_Book1_支出汇总" xfId="1938"/>
    <cellStyle name="好_2008年支出调整" xfId="1939"/>
    <cellStyle name="差_市辖区测算-新科目（20080626）_不含人员经费系数_财力性转移支付2010年预算参考数" xfId="1940"/>
    <cellStyle name="差_市辖区测算-新科目（20080626）_财力性转移支付2010年预算参考数" xfId="1941"/>
    <cellStyle name="差_市辖区测算-新科目（20080626）_民生政策最低支出需求" xfId="1942"/>
    <cellStyle name="差_市辖区测算-新科目（20080626）_民生政策最低支出需求_2014省级收入12.2（更新后）" xfId="1943"/>
    <cellStyle name="好_行政(燃修费)_财力性转移支付2010年预算参考数" xfId="1944"/>
    <cellStyle name="差_市辖区测算-新科目（20080626）_民生政策最低支出需求_2014省级收入及财力12.12（更新后）" xfId="1945"/>
    <cellStyle name="差_市辖区测算-新科目（20080626）_民生政策最低支出需求_省级财力12.12" xfId="1946"/>
    <cellStyle name="差_自行调整差异系数顺序" xfId="1947"/>
    <cellStyle name="差_市辖区测算-新科目（20080626）_省级财力12.12" xfId="1948"/>
    <cellStyle name="差_市辖区测算-新科目（20080626）_县市旗测算-新科目（含人口规模效应）" xfId="1949"/>
    <cellStyle name="好_2010年收入预测表（20091230)）" xfId="1950"/>
    <cellStyle name="差_市辖区测算-新科目（20080626）_县市旗测算-新科目（含人口规模效应）_2014省级收入12.2（更新后）" xfId="1951"/>
    <cellStyle name="好_其他部门(按照总人口测算）—20080416" xfId="1952"/>
    <cellStyle name="差_市辖区测算-新科目（20080626）_县市旗测算-新科目（含人口规模效应）_财力性转移支付2010年预算参考数" xfId="1953"/>
    <cellStyle name="好_行政(燃修费)_2014省级收入12.2（更新后）" xfId="1954"/>
    <cellStyle name="强调文字颜色 4 2 2" xfId="1955"/>
    <cellStyle name="差_市辖区测算-新科目（20080626）_县市旗测算-新科目（含人口规模效应）_省级财力12.12" xfId="1956"/>
    <cellStyle name="差_同德" xfId="1957"/>
    <cellStyle name="差_同德_2014省级收入12.2（更新后）" xfId="1958"/>
    <cellStyle name="差_同德_2014省级收入及财力12.12（更新后）" xfId="1959"/>
    <cellStyle name="好_行政公检法测算_民生政策最低支出需求_财力性转移支付2010年预算参考数" xfId="1960"/>
    <cellStyle name="差_同德_财力性转移支付2010年预算参考数" xfId="1961"/>
    <cellStyle name="好_复件 复件 2010年预算表格－2010-03-26-（含表间 公式）_2014省级收入及财力12.12（更新后）" xfId="1962"/>
    <cellStyle name="差_同德_省级财力12.12" xfId="1963"/>
    <cellStyle name="差_危改资金测算" xfId="1964"/>
    <cellStyle name="差_危改资金测算_2014省级收入及财力12.12（更新后）" xfId="1965"/>
    <cellStyle name="差_危改资金测算_财力性转移支付2010年预算参考数" xfId="1966"/>
    <cellStyle name="差_卫生(按照总人口测算）—20080416_2014省级收入12.2（更新后）" xfId="1967"/>
    <cellStyle name="差_卫生(按照总人口测算）—20080416_2014省级收入及财力12.12（更新后）" xfId="1968"/>
    <cellStyle name="好_Book1_附表1-6" xfId="1969"/>
    <cellStyle name="差_卫生(按照总人口测算）—20080416_不含人员经费系数" xfId="1970"/>
    <cellStyle name="差_卫生(按照总人口测算）—20080416_不含人员经费系数_2014省级收入12.2（更新后）" xfId="1971"/>
    <cellStyle name="差_卫生(按照总人口测算）—20080416_财力性转移支付2010年预算参考数" xfId="1972"/>
    <cellStyle name="好_0605石屏县" xfId="1973"/>
    <cellStyle name="常规 2 2_2016年结算与财力5.17" xfId="1974"/>
    <cellStyle name="差_卫生(按照总人口测算）—20080416_民生政策最低支出需求" xfId="1975"/>
    <cellStyle name="好_0605石屏县_财力性转移支付2010年预算参考数" xfId="1976"/>
    <cellStyle name="差_卫生(按照总人口测算）—20080416_民生政策最低支出需求_财力性转移支付2010年预算参考数" xfId="1977"/>
    <cellStyle name="差_卫生(按照总人口测算）—20080416_省级财力12.12" xfId="1978"/>
    <cellStyle name="好_22.2017年全省基金支出" xfId="1979"/>
    <cellStyle name="差_卫生(按照总人口测算）—20080416_县市旗测算-新科目（含人口规模效应）_2014省级收入12.2（更新后）" xfId="1980"/>
    <cellStyle name="差_卫生(按照总人口测算）—20080416_县市旗测算-新科目（含人口规模效应）_省级财力12.12" xfId="1981"/>
    <cellStyle name="差_县市旗测算-新科目（20080626）_县市旗测算-新科目（含人口规模效应）_省级财力12.12" xfId="1982"/>
    <cellStyle name="差_卫生部门" xfId="1983"/>
    <cellStyle name="链接单元格 2 2" xfId="1984"/>
    <cellStyle name="差_卫生部门_2014省级收入及财力12.12（更新后）" xfId="1985"/>
    <cellStyle name="差_卫生部门_财力性转移支付2010年预算参考数" xfId="1986"/>
    <cellStyle name="差_县市旗测算-新科目（20080626）_2014省级收入及财力12.12（更新后）" xfId="1987"/>
    <cellStyle name="差_卫生部门_省级财力12.12" xfId="1988"/>
    <cellStyle name="差_文体广播部门" xfId="1989"/>
    <cellStyle name="差_文体广播事业(按照总人口测算）—20080416" xfId="1990"/>
    <cellStyle name="常规 12" xfId="1991"/>
    <cellStyle name="差_文体广播事业(按照总人口测算）—20080416_2014省级收入12.2（更新后）" xfId="1992"/>
    <cellStyle name="差_文体广播事业(按照总人口测算）—20080416_不含人员经费系数_2014省级收入12.2（更新后）" xfId="1993"/>
    <cellStyle name="差_文体广播事业(按照总人口测算）—20080416_不含人员经费系数_财力性转移支付2010年预算参考数" xfId="1994"/>
    <cellStyle name="差_文体广播事业(按照总人口测算）—20080416_财力性转移支付2010年预算参考数" xfId="1995"/>
    <cellStyle name="差_文体广播事业(按照总人口测算）—20080416_民生政策最低支出需求" xfId="1996"/>
    <cellStyle name="好_Sheet1_2014省级收入及财力12.12（更新后）" xfId="1997"/>
    <cellStyle name="差_文体广播事业(按照总人口测算）—20080416_民生政策最低支出需求_2014省级收入12.2（更新后）" xfId="1998"/>
    <cellStyle name="差_文体广播事业(按照总人口测算）—20080416_民生政策最低支出需求_2014省级收入及财力12.12（更新后）" xfId="1999"/>
    <cellStyle name="差_文体广播事业(按照总人口测算）—20080416_民生政策最低支出需求_省级财力12.12" xfId="2000"/>
    <cellStyle name="好_2009年省对市县转移支付测算表(9.27)_省级财力12.12" xfId="2001"/>
    <cellStyle name="差_文体广播事业(按照总人口测算）—20080416_县市旗测算-新科目（含人口规模效应）" xfId="2002"/>
    <cellStyle name="千位[" xfId="2003"/>
    <cellStyle name="差_文体广播事业(按照总人口测算）—20080416_县市旗测算-新科目（含人口规模效应）_2014省级收入12.2（更新后）" xfId="2004"/>
    <cellStyle name="强调文字颜色 2 3" xfId="2005"/>
    <cellStyle name="常规 4 6" xfId="2006"/>
    <cellStyle name="差_文体广播事业(按照总人口测算）—20080416_县市旗测算-新科目（含人口规模效应）_2014省级收入及财力12.12（更新后）" xfId="2007"/>
    <cellStyle name="好_省级支出_2" xfId="2008"/>
    <cellStyle name="好_2010省级行政性收费专项收入批复_支出汇总" xfId="2009"/>
    <cellStyle name="差_文体广播事业(按照总人口测算）—20080416_县市旗测算-新科目（含人口规模效应）_省级财力12.12" xfId="2010"/>
    <cellStyle name="好_14安徽_财力性转移支付2010年预算参考数" xfId="2011"/>
    <cellStyle name="差_下文" xfId="2012"/>
    <cellStyle name="差_下文（表）_省级财力12.12" xfId="2013"/>
    <cellStyle name="差_下文_2014省级收入12.2（更新后）" xfId="2014"/>
    <cellStyle name="货币 2" xfId="2015"/>
    <cellStyle name="千分位" xfId="2016"/>
    <cellStyle name="好_20 2007年河南结算单_2014省级收入12.2（更新后）" xfId="2017"/>
    <cellStyle name="差_下文_省级财力12.12" xfId="2018"/>
    <cellStyle name="差_县区合并测算20080421_不含人员经费系数" xfId="2019"/>
    <cellStyle name="差_县区合并测算20080421_不含人员经费系数_2014省级收入及财力12.12（更新后）" xfId="2020"/>
    <cellStyle name="常规 2 5" xfId="2021"/>
    <cellStyle name="差_县区合并测算20080421_不含人员经费系数_省级财力12.12" xfId="2022"/>
    <cellStyle name="差_县市旗测算-新科目（20080627）_县市旗测算-新科目（含人口规模效应）" xfId="2023"/>
    <cellStyle name="差_县区合并测算20080421_民生政策最低支出需求" xfId="2024"/>
    <cellStyle name="链接单元格 3 2" xfId="2025"/>
    <cellStyle name="差_县市旗测算-新科目（20080627）_县市旗测算-新科目（含人口规模效应）_2014省级收入及财力12.12（更新后）" xfId="2026"/>
    <cellStyle name="差_县区合并测算20080421_民生政策最低支出需求_2014省级收入及财力12.12（更新后）" xfId="2027"/>
    <cellStyle name="差_县区合并测算20080421_县市旗测算-新科目（含人口规模效应）_2014省级收入12.2（更新后）" xfId="2028"/>
    <cellStyle name="差_县区合并测算20080421_县市旗测算-新科目（含人口规模效应）_2014省级收入及财力12.12（更新后）" xfId="2029"/>
    <cellStyle name="差_县区合并测算20080421_县市旗测算-新科目（含人口规模效应）_省级财力12.12" xfId="2030"/>
    <cellStyle name="差_县区合并测算20080423(按照各省比重）_民生政策最低支出需求_2014省级收入12.2（更新后）" xfId="2031"/>
    <cellStyle name="好_财力差异计算表(不含非农业区)_省级财力12.12" xfId="2032"/>
    <cellStyle name="强调文字颜色 1 2" xfId="2033"/>
    <cellStyle name="差_县区合并测算20080423(按照各省比重）_民生政策最低支出需求_财力性转移支付2010年预算参考数" xfId="2034"/>
    <cellStyle name="差_县市旗测算20080508" xfId="2035"/>
    <cellStyle name="好_省级明细_副本最新_收入汇总" xfId="2036"/>
    <cellStyle name="差_县市旗测算20080508_2014省级收入12.2（更新后）" xfId="2037"/>
    <cellStyle name="差_县市旗测算20080508_不含人员经费系数" xfId="2038"/>
    <cellStyle name="常规 13 2" xfId="2039"/>
    <cellStyle name="差_县市旗测算20080508_不含人员经费系数_财力性转移支付2010年预算参考数" xfId="2040"/>
    <cellStyle name="好_2008年财政收支预算草案(1.4)_支出汇总" xfId="2041"/>
    <cellStyle name="差_县市旗测算20080508_不含人员经费系数_省级财力12.12" xfId="2042"/>
    <cellStyle name="差_县市旗测算20080508_财力性转移支付2010年预算参考数" xfId="2043"/>
    <cellStyle name="好_20161017---核定基数定表" xfId="2044"/>
    <cellStyle name="差_县市旗测算20080508_民生政策最低支出需求" xfId="2045"/>
    <cellStyle name="好_省级明细_Xl0000071_收入汇总" xfId="2046"/>
    <cellStyle name="差_县市旗测算20080508_民生政策最低支出需求_2014省级收入12.2（更新后）" xfId="2047"/>
    <cellStyle name="好_成本差异系数_2014省级收入及财力12.12（更新后）" xfId="2048"/>
    <cellStyle name="差_县市旗测算20080508_民生政策最低支出需求_2014省级收入及财力12.12（更新后）" xfId="2049"/>
    <cellStyle name="好_教育(按照总人口测算）—20080416_县市旗测算-新科目（含人口规模效应）_财力性转移支付2010年预算参考数" xfId="2050"/>
    <cellStyle name="好_0502通海县" xfId="2051"/>
    <cellStyle name="差_县市旗测算20080508_民生政策最低支出需求_财力性转移支付2010年预算参考数" xfId="2052"/>
    <cellStyle name="常规 5_2020年预算草案市本级表格预算部分" xfId="2053"/>
    <cellStyle name="差_县市旗测算20080508_省级财力12.12" xfId="2054"/>
    <cellStyle name="差_县市旗测算20080508_县市旗测算-新科目（含人口规模效应）" xfId="2055"/>
    <cellStyle name="差_县市旗测算20080508_县市旗测算-新科目（含人口规模效应）_2014省级收入及财力12.12（更新后）" xfId="2056"/>
    <cellStyle name="差_县市旗测算20080508_县市旗测算-新科目（含人口规模效应）_财力性转移支付2010年预算参考数" xfId="2057"/>
    <cellStyle name="差_县市旗测算-新科目（20080626）_2014省级收入12.2（更新后）" xfId="2058"/>
    <cellStyle name="好_2007结算与财力(6.2)_支出汇总" xfId="2059"/>
    <cellStyle name="常规 7" xfId="2060"/>
    <cellStyle name="差_县市旗测算-新科目（20080626）_不含人员经费系数_2014省级收入及财力12.12（更新后）" xfId="2061"/>
    <cellStyle name="差_县市旗测算-新科目（20080626）_不含人员经费系数_财力性转移支付2010年预算参考数" xfId="2062"/>
    <cellStyle name="差_县市旗测算-新科目（20080626）_财力性转移支付2010年预算参考数" xfId="2063"/>
    <cellStyle name="差_县市旗测算-新科目（20080626）_民生政策最低支出需求_2014省级收入及财力12.12（更新后）" xfId="2064"/>
    <cellStyle name="差_县市旗测算-新科目（20080626）_民生政策最低支出需求_省级财力12.12" xfId="2065"/>
    <cellStyle name="差_县市旗测算-新科目（20080626）_省级财力12.12" xfId="2066"/>
    <cellStyle name="好_Xl0000068_支出汇总" xfId="2067"/>
    <cellStyle name="差_县市旗测算-新科目（20080627）_不含人员经费系数" xfId="2068"/>
    <cellStyle name="差_县市旗测算-新科目（20080627）_不含人员经费系数_2014省级收入及财力12.12（更新后）" xfId="2069"/>
    <cellStyle name="好_2016年结算与财力5.17" xfId="2070"/>
    <cellStyle name="检查单元格 2 2" xfId="2071"/>
    <cellStyle name="差_县市旗测算-新科目（20080627）_不含人员经费系数_省级财力12.12" xfId="2072"/>
    <cellStyle name="差_县市旗测算-新科目（20080627）_财力性转移支付2010年预算参考数" xfId="2073"/>
    <cellStyle name="好_2011年全省及省级预计2011-12-12_支出汇总" xfId="2074"/>
    <cellStyle name="差_县市旗测算-新科目（20080627）_民生政策最低支出需求" xfId="2075"/>
    <cellStyle name="差_县市旗测算-新科目（20080627）_民生政策最低支出需求_2014省级收入及财力12.12（更新后）" xfId="2076"/>
    <cellStyle name="差_县市旗测算-新科目（20080627）_民生政策最低支出需求_财力性转移支付2010年预算参考数" xfId="2077"/>
    <cellStyle name="常规_提供表" xfId="2078"/>
    <cellStyle name="差_县市旗测算-新科目（20080627）_民生政策最低支出需求_省级财力12.12" xfId="2079"/>
    <cellStyle name="差_县市旗测算-新科目（20080627）_省级财力12.12" xfId="2080"/>
    <cellStyle name="好_行政（人员）_不含人员经费系数_2014省级收入12.2（更新后）" xfId="2081"/>
    <cellStyle name="差_一般预算支出口径剔除表" xfId="2082"/>
    <cellStyle name="差_一般预算支出口径剔除表_2014省级收入12.2（更新后）" xfId="2083"/>
    <cellStyle name="差_一般预算支出口径剔除表_省级财力12.12" xfId="2084"/>
    <cellStyle name="差_云南省2008年转移支付测算——州市本级考核部分及政策性测算" xfId="2085"/>
    <cellStyle name="差_云南省2008年转移支付测算——州市本级考核部分及政策性测算_2014省级收入及财力12.12（更新后）" xfId="2086"/>
    <cellStyle name="差_云南省2008年转移支付测算——州市本级考核部分及政策性测算_财力性转移支付2010年预算参考数" xfId="2087"/>
    <cellStyle name="差_转移支付_2014省级收入12.2（更新后）" xfId="2088"/>
    <cellStyle name="差_转移支付_省级财力12.12" xfId="2089"/>
    <cellStyle name="差_自行调整差异系数顺序_2014省级收入及财力12.12（更新后）" xfId="2090"/>
    <cellStyle name="差_自行调整差异系数顺序_财力性转移支付2010年预算参考数" xfId="2091"/>
    <cellStyle name="差_自行调整差异系数顺序_省级财力12.12" xfId="2092"/>
    <cellStyle name="好_2008年预计支出与2007年对比" xfId="2093"/>
    <cellStyle name="好_市辖区测算-新科目（20080626）_县市旗测算-新科目（含人口规模效应）_财力性转移支付2010年预算参考数" xfId="2094"/>
    <cellStyle name="콤마 [0]_BOILER-CO1" xfId="2095"/>
    <cellStyle name="常" xfId="2096"/>
    <cellStyle name="好_财力差异计算表(不含非农业区)" xfId="2097"/>
    <cellStyle name="好_县市旗测算-新科目（20080627）_财力性转移支付2010年预算参考数" xfId="2098"/>
    <cellStyle name="好_M01-2(州市补助收入)" xfId="2099"/>
    <cellStyle name="常规 10 2" xfId="2100"/>
    <cellStyle name="好_省级明细_Book1_基金汇总" xfId="2101"/>
    <cellStyle name="常规 10_2020年预算草案市本级表格预算部分" xfId="2102"/>
    <cellStyle name="常规 11 2 2" xfId="2103"/>
    <cellStyle name="常规 11 2_2012年结算与财力5.3" xfId="2104"/>
    <cellStyle name="好_2009年财力测算情况11.19_收入汇总" xfId="2105"/>
    <cellStyle name="好_电力公司增值税划转" xfId="2106"/>
    <cellStyle name="常规 11 4" xfId="2107"/>
    <cellStyle name="好_12滨州_2014省级收入及财力12.12（更新后）" xfId="2108"/>
    <cellStyle name="常规 13" xfId="2109"/>
    <cellStyle name="常规 15_1.3日 2017年预算草案 - 副本" xfId="2110"/>
    <cellStyle name="常规 21" xfId="2111"/>
    <cellStyle name="常规 16" xfId="2112"/>
    <cellStyle name="常规 16 2" xfId="2113"/>
    <cellStyle name="常规 16_2016年结算与财力5.17" xfId="2114"/>
    <cellStyle name="常规 22" xfId="2115"/>
    <cellStyle name="常规 17" xfId="2116"/>
    <cellStyle name="常规 24" xfId="2117"/>
    <cellStyle name="常规 19" xfId="2118"/>
    <cellStyle name="常规 2" xfId="2119"/>
    <cellStyle name="常规 2 2 2" xfId="2120"/>
    <cellStyle name="常规 2 2 3" xfId="2121"/>
    <cellStyle name="常规 2 3" xfId="2122"/>
    <cellStyle name="常规 2 3 2" xfId="2123"/>
    <cellStyle name="常规 2 3_2012年省级平衡表" xfId="2124"/>
    <cellStyle name="常规 2 6" xfId="2125"/>
    <cellStyle name="常规 2 7" xfId="2126"/>
    <cellStyle name="常规 2_2007年收支情况及2008年收支预计表(汇总表)" xfId="2127"/>
    <cellStyle name="好_2009年省对市县转移支付测算表(9.27)_2014省级收入12.2（更新后）" xfId="2128"/>
    <cellStyle name="常规 22 2" xfId="2129"/>
    <cellStyle name="常规 22_2020年预算草案市本级表格预算部分" xfId="2130"/>
    <cellStyle name="常规 23_5.2017省本级收入" xfId="2131"/>
    <cellStyle name="常规 31" xfId="2132"/>
    <cellStyle name="常规 26" xfId="2133"/>
    <cellStyle name="常规 28" xfId="2134"/>
    <cellStyle name="常规 29" xfId="2135"/>
    <cellStyle name="好_Sheet2_1" xfId="2136"/>
    <cellStyle name="常规 3" xfId="2137"/>
    <cellStyle name="好_3.2017全省支出" xfId="2138"/>
    <cellStyle name="常规 3 2" xfId="2139"/>
    <cellStyle name="常规 3 2 2" xfId="2140"/>
    <cellStyle name="常规 3 5" xfId="2141"/>
    <cellStyle name="检查单元格 3_1.3日 2017年预算草案 - 副本" xfId="2142"/>
    <cellStyle name="常规 4" xfId="2143"/>
    <cellStyle name="好_总人口_财力性转移支付2010年预算参考数" xfId="2144"/>
    <cellStyle name="常规_2007基金预算" xfId="2145"/>
    <cellStyle name="好_汇总表4_财力性转移支付2010年预算参考数" xfId="2146"/>
    <cellStyle name="常规 4 2" xfId="2147"/>
    <cellStyle name="好_财政厅编制用表（2011年报省人大）_基金汇总" xfId="2148"/>
    <cellStyle name="常规_2007基金预算 2" xfId="2149"/>
    <cellStyle name="常规 4 4" xfId="2150"/>
    <cellStyle name="常规 4 2 2" xfId="2151"/>
    <cellStyle name="常规 5 2" xfId="2152"/>
    <cellStyle name="常规 5 4" xfId="2153"/>
    <cellStyle name="好_河南省----2009-05-21（补充数据）_2013省级预算附表" xfId="2154"/>
    <cellStyle name="好_2006年27重庆" xfId="2155"/>
    <cellStyle name="常规 6 2" xfId="2156"/>
    <cellStyle name="好_国有资本经营预算（2011年报省人大）_附表1-6" xfId="2157"/>
    <cellStyle name="常规 6 4" xfId="2158"/>
    <cellStyle name="常规 7 2" xfId="2159"/>
    <cellStyle name="常规 7_2020年预算草案市本级表格预算部分" xfId="2160"/>
    <cellStyle name="好_(财政总决算简表-2016年)收入导出数据" xfId="2161"/>
    <cellStyle name="常规 8" xfId="2162"/>
    <cellStyle name="常规 9_2020年预算草案市本级表格预算部分" xfId="2163"/>
    <cellStyle name="常规_2014年公共财政支出预算表（到项级科目）" xfId="2164"/>
    <cellStyle name="好_2006年34青海" xfId="2165"/>
    <cellStyle name="常规_20170103省级2017年预算情况表" xfId="2166"/>
    <cellStyle name="超级链接" xfId="2167"/>
    <cellStyle name="好_行政(燃修费)_民生政策最低支出需求_省级财力12.12" xfId="2168"/>
    <cellStyle name="好_省级明细_Book1_收入汇总" xfId="2169"/>
    <cellStyle name="好 2" xfId="2170"/>
    <cellStyle name="好 2_3.2017全省支出" xfId="2171"/>
    <cellStyle name="好_Sheet2" xfId="2172"/>
    <cellStyle name="好 3" xfId="2173"/>
    <cellStyle name="好 3 2" xfId="2174"/>
    <cellStyle name="好_07临沂" xfId="2175"/>
    <cellStyle name="好_09黑龙江" xfId="2176"/>
    <cellStyle name="好_09黑龙江_2014省级收入12.2（更新后）" xfId="2177"/>
    <cellStyle name="好_09黑龙江_2014省级收入及财力12.12（更新后）" xfId="2178"/>
    <cellStyle name="好_09黑龙江_财力性转移支付2010年预算参考数" xfId="2179"/>
    <cellStyle name="好_09黑龙江_省级财力12.12" xfId="2180"/>
    <cellStyle name="好_1_2014省级收入12.2（更新后）" xfId="2181"/>
    <cellStyle name="好_1_2014省级收入及财力12.12（更新后）" xfId="2182"/>
    <cellStyle name="好_1_省级财力12.12" xfId="2183"/>
    <cellStyle name="好_测算结果" xfId="2184"/>
    <cellStyle name="链接单元格 2_1.3日 2017年预算草案 - 副本" xfId="2185"/>
    <cellStyle name="好_2006年28四川_财力性转移支付2010年预算参考数" xfId="2186"/>
    <cellStyle name="好_1110洱源县_2014省级收入12.2（更新后）" xfId="2187"/>
    <cellStyle name="好_1110洱源县_2014省级收入及财力12.12（更新后）" xfId="2188"/>
    <cellStyle name="好_1110洱源县_财力性转移支付2010年预算参考数" xfId="2189"/>
    <cellStyle name="好_11大理" xfId="2190"/>
    <cellStyle name="好_11大理_2014省级收入12.2（更新后）" xfId="2191"/>
    <cellStyle name="好_11大理_2014省级收入及财力12.12（更新后）" xfId="2192"/>
    <cellStyle name="好_11大理_省级财力12.12" xfId="2193"/>
    <cellStyle name="注释 2 3" xfId="2194"/>
    <cellStyle name="好_12滨州" xfId="2195"/>
    <cellStyle name="好_12滨州_2014省级收入12.2（更新后）" xfId="2196"/>
    <cellStyle name="好_县市旗测算-新科目（20080626）_民生政策最低支出需求" xfId="2197"/>
    <cellStyle name="好_14安徽_2014省级收入12.2（更新后）" xfId="2198"/>
    <cellStyle name="好_14安徽_省级财力12.12" xfId="2199"/>
    <cellStyle name="检查单元格 2" xfId="2200"/>
    <cellStyle name="好_2" xfId="2201"/>
    <cellStyle name="好_2007结算与财力(6.2)" xfId="2202"/>
    <cellStyle name="好_行政（人员）_县市旗测算-新科目（含人口规模效应）_省级财力12.12" xfId="2203"/>
    <cellStyle name="好_2_2014省级收入12.2（更新后）" xfId="2204"/>
    <cellStyle name="好_2_财力性转移支付2010年预算参考数" xfId="2205"/>
    <cellStyle name="好_2007年结算已定项目对账单_基金汇总" xfId="2206"/>
    <cellStyle name="好_2_省级财力12.12" xfId="2207"/>
    <cellStyle name="好_省级明细_全省预算代编 2" xfId="2208"/>
    <cellStyle name="好_20 2007年河南结算单" xfId="2209"/>
    <cellStyle name="好_20 2007年河南结算单 2" xfId="2210"/>
    <cellStyle name="好_20 2007年河南结算单_2014省级收入及财力12.12（更新后）" xfId="2211"/>
    <cellStyle name="好_20 2007年河南结算单_基金汇总" xfId="2212"/>
    <cellStyle name="好_20 2007年河南结算单_收入汇总" xfId="2213"/>
    <cellStyle name="好_20 2007年河南结算单_支出汇总" xfId="2214"/>
    <cellStyle name="好_2006年22湖南" xfId="2215"/>
    <cellStyle name="好_2006年22湖南_2014省级收入12.2（更新后）" xfId="2216"/>
    <cellStyle name="好_20河南(财政部2010年县级基本财力测算数据)_2014省级收入及财力12.12（更新后）" xfId="2217"/>
    <cellStyle name="好_2006年22湖南_财力性转移支付2010年预算参考数" xfId="2218"/>
    <cellStyle name="好_2006年22湖南_省级财力12.12" xfId="2219"/>
    <cellStyle name="好_2006年27重庆_2014省级收入12.2（更新后）" xfId="2220"/>
    <cellStyle name="好_2006年27重庆_财力性转移支付2010年预算参考数" xfId="2221"/>
    <cellStyle name="好_2006年27重庆_省级财力12.12" xfId="2222"/>
    <cellStyle name="好_21.2017年全省基金收入" xfId="2223"/>
    <cellStyle name="好_2006年28四川_省级财力12.12" xfId="2224"/>
    <cellStyle name="好_2009年结算（最终）_基金汇总" xfId="2225"/>
    <cellStyle name="好_Sheet1_全省基金收支" xfId="2226"/>
    <cellStyle name="好_2006年30云南" xfId="2227"/>
    <cellStyle name="好_2006年34青海_2014省级收入12.2（更新后）" xfId="2228"/>
    <cellStyle name="好_同德_财力性转移支付2010年预算参考数" xfId="2229"/>
    <cellStyle name="好_2006年全省财力计算表（中央、决算）" xfId="2230"/>
    <cellStyle name="好_2006年水利统计指标统计表_2014省级收入及财力12.12（更新后）" xfId="2231"/>
    <cellStyle name="好_2006年水利统计指标统计表_省级财力12.12" xfId="2232"/>
    <cellStyle name="好_2007结算与财力(6.2)_基金汇总" xfId="2233"/>
    <cellStyle name="好_2007年结算已定项目对账单" xfId="2234"/>
    <cellStyle name="好_2007年结算已定项目对账单_附表1-6" xfId="2235"/>
    <cellStyle name="好_2007年结算已定项目对账单_省级财力12.12" xfId="2236"/>
    <cellStyle name="好_2007年结算已定项目对账单_收入汇总" xfId="2237"/>
    <cellStyle name="好_2007年收支情况及2008年收支预计表(汇总表)_2014省级收入12.2（更新后）" xfId="2238"/>
    <cellStyle name="好_2007年一般预算支出剔除" xfId="2239"/>
    <cellStyle name="好_2007年一般预算支出剔除_2014省级收入12.2（更新后）" xfId="2240"/>
    <cellStyle name="好_2007年一般预算支出剔除_省级财力12.12" xfId="2241"/>
    <cellStyle name="好_2007年中央财政与河南省财政年终决算结算单_2013省级预算附表" xfId="2242"/>
    <cellStyle name="好_2007年中央财政与河南省财政年终决算结算单_附表1-6" xfId="2243"/>
    <cellStyle name="好_2007年中央财政与河南省财政年终决算结算单_基金汇总" xfId="2244"/>
    <cellStyle name="好_国有资本经营预算（2011年报省人大）_2014省级收入12.2（更新后）" xfId="2245"/>
    <cellStyle name="好_2007年中央财政与河南省财政年终决算结算单_省级财力12.12" xfId="2246"/>
    <cellStyle name="好_2007年中央财政与河南省财政年终决算结算单_收入汇总" xfId="2247"/>
    <cellStyle name="好_2007年中央财政与河南省财政年终决算结算单_支出汇总" xfId="2248"/>
    <cellStyle name="好_2007一般预算支出口径剔除表_2014省级收入及财力12.12（更新后）" xfId="2249"/>
    <cellStyle name="好_测算结果汇总_财力性转移支付2010年预算参考数" xfId="2250"/>
    <cellStyle name="好_缺口县区测算(财政部标准)" xfId="2251"/>
    <cellStyle name="好_2007一般预算支出口径剔除表_省级财力12.12" xfId="2252"/>
    <cellStyle name="好_2008结算与财力(最终)" xfId="2253"/>
    <cellStyle name="好_20河南_2014省级收入12.2（更新后）" xfId="2254"/>
    <cellStyle name="好_2008经常性收入" xfId="2255"/>
    <cellStyle name="好_2008年财政收支预算草案(1.4)" xfId="2256"/>
    <cellStyle name="好_2008年财政收支预算草案(1.4)_2017年预算草案（债务）" xfId="2257"/>
    <cellStyle name="好_2008年全省汇总收支计算表" xfId="2258"/>
    <cellStyle name="好_2009年财力测算情况11.19_基金汇总" xfId="2259"/>
    <cellStyle name="好_2008年全省汇总收支计算表_财力性转移支付2010年预算参考数" xfId="2260"/>
    <cellStyle name="好_2008年全省汇总收支计算表_省级财力12.12" xfId="2261"/>
    <cellStyle name="好_2008年全省人员信息" xfId="2262"/>
    <cellStyle name="好_2008年支出调整_2014省级收入及财力12.12（更新后）" xfId="2263"/>
    <cellStyle name="好_2008年支出调整_省级财力12.12" xfId="2264"/>
    <cellStyle name="强调文字颜色 4 2 3" xfId="2265"/>
    <cellStyle name="好_2009年财力测算情况11.19" xfId="2266"/>
    <cellStyle name="好_2009年财力测算情况11.19_支出汇总" xfId="2267"/>
    <cellStyle name="好_2009年结算（最终）_支出汇总" xfId="2268"/>
    <cellStyle name="好_省级明细_代编全省支出预算修改" xfId="2269"/>
    <cellStyle name="好_2009年省与市县结算（最终）" xfId="2270"/>
    <cellStyle name="好_2010年全省供养人员" xfId="2271"/>
    <cellStyle name="好_附表_省级财力12.12" xfId="2272"/>
    <cellStyle name="好_2010年收入预测表（20091218)）" xfId="2273"/>
    <cellStyle name="好_2010年收入预测表（20091218)）_支出汇总" xfId="2274"/>
    <cellStyle name="好_20160105省级2016年预算情况表（最新）_2017年预算草案（债务）" xfId="2275"/>
    <cellStyle name="好_2010年收入预测表（20091219)）_基金汇总" xfId="2276"/>
    <cellStyle name="好_同德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好_2011年预算表格2010.12.9_2014省级收入12.2（更新后）" xfId="2283"/>
    <cellStyle name="强调文字颜色 6 2_3.2017全省支出" xfId="2284"/>
    <cellStyle name="好_2011年预算表格2010.12.9_2017年预算草案（债务）" xfId="2285"/>
    <cellStyle name="好_行政(燃修费)_民生政策最低支出需求_财力性转移支付2010年预算参考数" xfId="2286"/>
    <cellStyle name="好_商品交易所2006--2008年税收_2017年预算草案（债务）" xfId="2287"/>
    <cellStyle name="好_Book2_财力性转移支付2010年预算参考数" xfId="2288"/>
    <cellStyle name="好_2011年预算表格2010.12.9_附表1-6" xfId="2289"/>
    <cellStyle name="好_20160105省级2016年预算情况表（最新）" xfId="2290"/>
    <cellStyle name="好_2011年预算表格2010.12.9_省级财力12.12" xfId="2291"/>
    <cellStyle name="好_2011年预算表格2010.12.9_支出汇总" xfId="2292"/>
    <cellStyle name="好_商品交易所2006--2008年税收_支出汇总" xfId="2293"/>
    <cellStyle name="好_2011年预算大表11-26" xfId="2294"/>
    <cellStyle name="好_2011年预算大表11-26_支出汇总" xfId="2295"/>
    <cellStyle name="好_2012年国有资本经营预算收支总表" xfId="2296"/>
    <cellStyle name="好_财政厅编制用表（2011年报省人大）" xfId="2297"/>
    <cellStyle name="好_行政公检法测算_民生政策最低支出需求_2014省级收入12.2（更新后）" xfId="2298"/>
    <cellStyle name="好_2012年结算与财力5.3" xfId="2299"/>
    <cellStyle name="好_2012年省级一般预算收入计划" xfId="2300"/>
    <cellStyle name="好_分析缺口率" xfId="2301"/>
    <cellStyle name="好_2013省级预算附表" xfId="2302"/>
    <cellStyle name="好_2016年财政总决算生成表全套0417 -平衡表" xfId="2303"/>
    <cellStyle name="好_2016年预算表格（公式）" xfId="2304"/>
    <cellStyle name="好_省级明细_代编表" xfId="2305"/>
    <cellStyle name="好_34青海_1_2014省级收入及财力12.12（更新后）" xfId="2306"/>
    <cellStyle name="好_2016年中原银行税收基数短收市县负担情况表" xfId="2307"/>
    <cellStyle name="好_20170103省级2017年预算情况表" xfId="2308"/>
    <cellStyle name="好_20河南_2014省级收入及财力12.12（更新后）" xfId="2309"/>
    <cellStyle name="好_34青海_1_省级财力12.12" xfId="2310"/>
    <cellStyle name="好_20河南_财力性转移支付2010年预算参考数" xfId="2311"/>
    <cellStyle name="好_22湖南_2014省级收入12.2（更新后）" xfId="2312"/>
    <cellStyle name="好_22湖南_财力性转移支付2010年预算参考数" xfId="2313"/>
    <cellStyle name="适中 2" xfId="2314"/>
    <cellStyle name="好_Book1_2012-2013年经常性收入预测（1.1新口径）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省级财力12.12" xfId="2320"/>
    <cellStyle name="好_30云南" xfId="2321"/>
    <cellStyle name="好_省级明细_政府性基金人大会表格1稿_基金汇总" xfId="2322"/>
    <cellStyle name="好_30云南_1" xfId="2323"/>
    <cellStyle name="好_30云南_1_2014省级收入12.2（更新后）" xfId="2324"/>
    <cellStyle name="好_30云南_1_2014省级收入及财力12.12（更新后）" xfId="2325"/>
    <cellStyle name="好_34青海" xfId="2326"/>
    <cellStyle name="好_34青海_1" xfId="2327"/>
    <cellStyle name="好_省级明细_Xl0000071_2017年预算草案（债务）" xfId="2328"/>
    <cellStyle name="好_34青海_1_财力性转移支付2010年预算参考数" xfId="2329"/>
    <cellStyle name="好_34青海_2014省级收入12.2（更新后）" xfId="2330"/>
    <cellStyle name="好_410927000_台前县_2014省级收入及财力12.12（更新后）" xfId="2331"/>
    <cellStyle name="好_410927000_台前县_省级财力12.12" xfId="2332"/>
    <cellStyle name="好_530629_2006年县级财政报表附表" xfId="2333"/>
    <cellStyle name="好_Xl0000068 2" xfId="2334"/>
    <cellStyle name="好_河南省----2009-05-21（补充数据）_附表1-6" xfId="2335"/>
    <cellStyle name="好_5334_2006年迪庆县级财政报表附表" xfId="2336"/>
    <cellStyle name="好_财力（李处长）_2014省级收入及财力12.12（更新后）" xfId="2337"/>
    <cellStyle name="好_6.2017省本级支出" xfId="2338"/>
    <cellStyle name="好_Book1" xfId="2339"/>
    <cellStyle name="好_Book1_2012年省级平衡简表（用）" xfId="2340"/>
    <cellStyle name="好_Book2" xfId="2341"/>
    <cellStyle name="好_汇总_2014省级收入及财力12.12（更新后）" xfId="2342"/>
    <cellStyle name="强调文字颜色 6 2" xfId="2343"/>
    <cellStyle name="好_Book2_省级财力12.12" xfId="2344"/>
    <cellStyle name="好_material report in Jun" xfId="2345"/>
    <cellStyle name="好_Material reprot In Apr (2)" xfId="2346"/>
    <cellStyle name="好_省级明细_基金汇总" xfId="2347"/>
    <cellStyle name="好_Material reprot In Dec" xfId="2348"/>
    <cellStyle name="好_Material reprot In Dec (3)" xfId="2349"/>
    <cellStyle name="好_Material reprot In Feb (2)" xfId="2350"/>
    <cellStyle name="好_检验表（调整后）" xfId="2351"/>
    <cellStyle name="好_Material reprot In Mar" xfId="2352"/>
    <cellStyle name="好_行政公检法测算_民生政策最低支出需求_2014省级收入及财力12.12（更新后）" xfId="2353"/>
    <cellStyle name="好_Sheet1" xfId="2354"/>
    <cellStyle name="好_Sheet1_1" xfId="2355"/>
    <cellStyle name="好_Sheet1_2014省级收入12.2（更新后）" xfId="2356"/>
    <cellStyle name="好_农林水和城市维护标准支出20080505－县区合计_民生政策最低支出需求" xfId="2357"/>
    <cellStyle name="好_Sheet1_Sheet2" xfId="2358"/>
    <cellStyle name="好_Sheet1_省级财力12.12" xfId="2359"/>
    <cellStyle name="好_Sheet1_省级收入" xfId="2360"/>
    <cellStyle name="好_Sheet1_省级支出" xfId="2361"/>
    <cellStyle name="好_Xl0000068" xfId="2362"/>
    <cellStyle name="好_Xl0000068_基金汇总" xfId="2363"/>
    <cellStyle name="好_Xl0000068_收入汇总" xfId="2364"/>
    <cellStyle name="好_Xl0000302" xfId="2365"/>
    <cellStyle name="好_Xl0000335" xfId="2366"/>
    <cellStyle name="好_Xl0000336" xfId="2367"/>
    <cellStyle name="好_安徽 缺口县区测算(地方填报)1" xfId="2368"/>
    <cellStyle name="好_安徽 缺口县区测算(地方填报)1_2014省级收入12.2（更新后）" xfId="2369"/>
    <cellStyle name="好_安徽 缺口县区测算(地方填报)1_2014省级收入及财力12.12（更新后）" xfId="2370"/>
    <cellStyle name="好_安徽 缺口县区测算(地方填报)1_财力性转移支付2010年预算参考数" xfId="2371"/>
    <cellStyle name="好_表一_2014省级收入12.2（更新后）" xfId="2372"/>
    <cellStyle name="好_表一_省级财力12.12" xfId="2373"/>
    <cellStyle name="好_不含人员经费系数" xfId="2374"/>
    <cellStyle name="好_不含人员经费系数_2014省级收入及财力12.12（更新后）" xfId="2375"/>
    <cellStyle name="好_不含人员经费系数_省级财力12.12" xfId="2376"/>
    <cellStyle name="好_财力（李处长）" xfId="2377"/>
    <cellStyle name="好_财力（李处长）_省级财力12.12" xfId="2378"/>
    <cellStyle name="好_教育(按照总人口测算）—20080416_不含人员经费系数_财力性转移支付2010年预算参考数" xfId="2379"/>
    <cellStyle name="好_财力差异计算表(不含非农业区)_2014省级收入及财力12.12（更新后）" xfId="2380"/>
    <cellStyle name="好_财政供养人员_2014省级收入12.2（更新后）" xfId="2381"/>
    <cellStyle name="好_财政供养人员_2014省级收入及财力12.12（更新后）" xfId="2382"/>
    <cellStyle name="好_财政供养人员_财力性转移支付2010年预算参考数" xfId="2383"/>
    <cellStyle name="好_财政供养人员_省级财力12.12" xfId="2384"/>
    <cellStyle name="好_财政厅编制用表（2011年报省人大） 2" xfId="2385"/>
    <cellStyle name="好_市辖区测算20080510_不含人员经费系数_财力性转移支付2010年预算参考数" xfId="2386"/>
    <cellStyle name="好_财政厅编制用表（2011年报省人大）_2013省级预算附表" xfId="2387"/>
    <cellStyle name="好_财政厅编制用表（2011年报省人大）_2014省级收入12.2（更新后）" xfId="2388"/>
    <cellStyle name="好_财政厅编制用表（2011年报省人大）_2017年预算草案（债务）" xfId="2389"/>
    <cellStyle name="好_财政厅编制用表（2011年报省人大）_附表1-6" xfId="2390"/>
    <cellStyle name="好_财政厅编制用表（2011年报省人大）_省级财力12.12" xfId="2391"/>
    <cellStyle name="好_财政厅编制用表（2011年报省人大）_支出汇总" xfId="2392"/>
    <cellStyle name="好_测算结果_2014省级收入12.2（更新后）" xfId="2393"/>
    <cellStyle name="好_测算结果_财力性转移支付2010年预算参考数" xfId="2394"/>
    <cellStyle name="好_测算结果汇总" xfId="2395"/>
    <cellStyle name="烹拳 [0]_ +Foil &amp; -FOIL &amp; PAPER" xfId="2396"/>
    <cellStyle name="好_测算结果汇总_2014省级收入及财力12.12（更新后）" xfId="2397"/>
    <cellStyle name="好_测算结果汇总_省级财力12.12" xfId="2398"/>
    <cellStyle name="好_行政公检法测算_民生政策最低支出需求" xfId="2399"/>
    <cellStyle name="好_测算总表_2014省级收入及财力12.12（更新后）" xfId="2400"/>
    <cellStyle name="好_测算总表_省级财力12.12" xfId="2401"/>
    <cellStyle name="好_成本差异系数" xfId="2402"/>
    <cellStyle name="好_成本差异系数（含人口规模）" xfId="2403"/>
    <cellStyle name="好_成本差异系数（含人口规模）_2014省级收入12.2（更新后）" xfId="2404"/>
    <cellStyle name="好_成本差异系数（含人口规模）_2014省级收入及财力12.12（更新后）" xfId="2405"/>
    <cellStyle name="好_成本差异系数（含人口规模）_财力性转移支付2010年预算参考数" xfId="2406"/>
    <cellStyle name="好_成本差异系数（含人口规模）_省级财力12.12" xfId="2407"/>
    <cellStyle name="好_成本差异系数_2014省级收入12.2（更新后）" xfId="2408"/>
    <cellStyle name="好_省级明细_基金最终修改支出" xfId="2409"/>
    <cellStyle name="好_成本差异系数_财力性转移支付2010年预算参考数" xfId="2410"/>
    <cellStyle name="好_县区合并测算20080423(按照各省比重）_不含人员经费系数" xfId="2411"/>
    <cellStyle name="好_成本差异系数_省级财力12.12" xfId="2412"/>
    <cellStyle name="好_城建部门" xfId="2413"/>
    <cellStyle name="好_第五部分(才淼、饶永宏）" xfId="2414"/>
    <cellStyle name="好_分析缺口率_财力性转移支付2010年预算参考数" xfId="2415"/>
    <cellStyle name="好_分析缺口率_省级财力12.12" xfId="2416"/>
    <cellStyle name="强调文字颜色 4 3 2" xfId="2417"/>
    <cellStyle name="好_分县成本差异系数" xfId="2418"/>
    <cellStyle name="好_分县成本差异系数_不含人员经费系数" xfId="2419"/>
    <cellStyle name="好_分县成本差异系数_不含人员经费系数_2014省级收入及财力12.12（更新后）" xfId="2420"/>
    <cellStyle name="好_分县成本差异系数_不含人员经费系数_财力性转移支付2010年预算参考数" xfId="2421"/>
    <cellStyle name="好_分县成本差异系数_民生政策最低支出需求" xfId="2422"/>
    <cellStyle name="好_分县成本差异系数_民生政策最低支出需求_财力性转移支付2010年预算参考数" xfId="2423"/>
    <cellStyle name="好_分县成本差异系数_省级财力12.12" xfId="2424"/>
    <cellStyle name="好_附表" xfId="2425"/>
    <cellStyle name="好_附表_2014省级收入及财力12.12（更新后）" xfId="2426"/>
    <cellStyle name="好_附表_财力性转移支付2010年预算参考数" xfId="2427"/>
    <cellStyle name="好_附表1-6" xfId="2428"/>
    <cellStyle name="好_复件 复件 2010年预算表格－2010-03-26-（含表间 公式）" xfId="2429"/>
    <cellStyle name="好_复件 复件 2010年预算表格－2010-03-26-（含表间 公式）_2014省级收入12.2（更新后）" xfId="2430"/>
    <cellStyle name="好_国有资本经营预算（2011年报省人大）" xfId="2431"/>
    <cellStyle name="好_行政(燃修费)_不含人员经费系数_2014省级收入12.2（更新后）" xfId="2432"/>
    <cellStyle name="好_国有资本经营预算（2011年报省人大）_2013省级预算附表" xfId="2433"/>
    <cellStyle name="好_国有资本经营预算（2011年报省人大）_2014省级收入及财力12.12（更新后）" xfId="2434"/>
    <cellStyle name="好_省级明细_代编全省支出预算修改_收入汇总" xfId="2435"/>
    <cellStyle name="好_国有资本经营预算（2011年报省人大）_2017年预算草案（债务）" xfId="2436"/>
    <cellStyle name="好_国有资本经营预算（2011年报省人大）_基金汇总" xfId="2437"/>
    <cellStyle name="好_国有资本经营预算（2011年报省人大）_省级财力12.12" xfId="2438"/>
    <cellStyle name="好_行政(燃修费)_不含人员经费系数" xfId="2439"/>
    <cellStyle name="好_省级明细_支出汇总" xfId="2440"/>
    <cellStyle name="好_行政(燃修费)_不含人员经费系数_2014省级收入及财力12.12（更新后）" xfId="2441"/>
    <cellStyle name="注释 2 5" xfId="2442"/>
    <cellStyle name="好_行政(燃修费)_民生政策最低支出需求" xfId="2443"/>
    <cellStyle name="好_行政(燃修费)_民生政策最低支出需求_2014省级收入及财力12.12（更新后）" xfId="2444"/>
    <cellStyle name="好_行政(燃修费)_省级财力12.12" xfId="2445"/>
    <cellStyle name="好_行政(燃修费)_县市旗测算-新科目（含人口规模效应）" xfId="2446"/>
    <cellStyle name="好_行政(燃修费)_县市旗测算-新科目（含人口规模效应）_2014省级收入12.2（更新后）" xfId="2447"/>
    <cellStyle name="好_行政(燃修费)_县市旗测算-新科目（含人口规模效应）_2014省级收入及财力12.12（更新后）" xfId="2448"/>
    <cellStyle name="汇总 2_1.3日 2017年预算草案 - 副本" xfId="2449"/>
    <cellStyle name="好_行政(燃修费)_县市旗测算-新科目（含人口规模效应）_财力性转移支付2010年预算参考数" xfId="2450"/>
    <cellStyle name="好_省级明细_Xl0000068_收入汇总" xfId="2451"/>
    <cellStyle name="好_行政(燃修费)_县市旗测算-新科目（含人口规模效应）_省级财力12.12" xfId="2452"/>
    <cellStyle name="好_县市旗测算-新科目（20080627）_民生政策最低支出需求_财力性转移支付2010年预算参考数" xfId="2453"/>
    <cellStyle name="好_行政（人员）" xfId="2454"/>
    <cellStyle name="好_人员工资和公用经费3_财力性转移支付2010年预算参考数" xfId="2455"/>
    <cellStyle name="好_行政（人员）_2014省级收入12.2（更新后）" xfId="2456"/>
    <cellStyle name="好_行政（人员）_2014省级收入及财力12.12（更新后）" xfId="2457"/>
    <cellStyle name="好_行政（人员）_不含人员经费系数" xfId="2458"/>
    <cellStyle name="好_行政（人员）_不含人员经费系数_财力性转移支付2010年预算参考数" xfId="2459"/>
    <cellStyle name="好_行政（人员）_不含人员经费系数_省级财力12.12" xfId="2460"/>
    <cellStyle name="好_教育(按照总人口测算）—20080416_县市旗测算-新科目（含人口规模效应）" xfId="2461"/>
    <cellStyle name="好_行政（人员）_财力性转移支付2010年预算参考数" xfId="2462"/>
    <cellStyle name="好_行政（人员）_民生政策最低支出需求" xfId="2463"/>
    <cellStyle name="好_行政（人员）_民生政策最低支出需求_2014省级收入及财力12.12（更新后）" xfId="2464"/>
    <cellStyle name="输入 2" xfId="2465"/>
    <cellStyle name="好_行政（人员）_民生政策最低支出需求_财力性转移支付2010年预算参考数" xfId="2466"/>
    <cellStyle name="好_行政（人员）_民生政策最低支出需求_省级财力12.12" xfId="2467"/>
    <cellStyle name="好_下文（表）" xfId="2468"/>
    <cellStyle name="好_行政（人员）_省级财力12.12" xfId="2469"/>
    <cellStyle name="好_汇总" xfId="2470"/>
    <cellStyle name="好_行政（人员）_县市旗测算-新科目（含人口规模效应）_2014省级收入12.2（更新后）" xfId="2471"/>
    <cellStyle name="好_行政（人员）_县市旗测算-新科目（含人口规模效应）_2014省级收入及财力12.12（更新后）" xfId="2472"/>
    <cellStyle name="好_行政公检法测算" xfId="2473"/>
    <cellStyle name="好_行政公检法测算_2014省级收入12.2（更新后）" xfId="2474"/>
    <cellStyle name="好_行政公检法测算_2014省级收入及财力12.12（更新后）" xfId="2475"/>
    <cellStyle name="好_行政公检法测算_不含人员经费系数" xfId="2476"/>
    <cellStyle name="好_行政公检法测算_不含人员经费系数_2014省级收入12.2（更新后）" xfId="2477"/>
    <cellStyle name="好_行政公检法测算_不含人员经费系数_财力性转移支付2010年预算参考数" xfId="2478"/>
    <cellStyle name="好_行政公检法测算_不含人员经费系数_省级财力12.12" xfId="2479"/>
    <cellStyle name="好_行政公检法测算_财力性转移支付2010年预算参考数" xfId="2480"/>
    <cellStyle name="好_行政公检法测算_民生政策最低支出需求_省级财力12.12" xfId="2481"/>
    <cellStyle name="好_行政公检法测算_省级财力12.12" xfId="2482"/>
    <cellStyle name="好_行政公检法测算_县市旗测算-新科目（含人口规模效应）" xfId="2483"/>
    <cellStyle name="好_行政公检法测算_县市旗测算-新科目（含人口规模效应）_2014省级收入及财力12.12（更新后）" xfId="2484"/>
    <cellStyle name="好_行政公检法测算_县市旗测算-新科目（含人口规模效应）_财力性转移支付2010年预算参考数" xfId="2485"/>
    <cellStyle name="好_行政公检法测算_县市旗测算-新科目（含人口规模效应）_省级财力12.12" xfId="2486"/>
    <cellStyle name="好_河南 缺口县区测算(地方填报)_2014省级收入12.2（更新后）" xfId="2487"/>
    <cellStyle name="好_河南 缺口县区测算(地方填报白)_2014省级收入及财力12.12（更新后）" xfId="2488"/>
    <cellStyle name="好_河南 缺口县区测算(地方填报白)_财力性转移支付2010年预算参考数" xfId="2489"/>
    <cellStyle name="好_河南 缺口县区测算(地方填报白)_省级财力12.12" xfId="2490"/>
    <cellStyle name="好_河南省----2009-05-21（补充数据） 2" xfId="2491"/>
    <cellStyle name="好_河南省----2009-05-21（补充数据）_支出汇总" xfId="2492"/>
    <cellStyle name="好_河南省农村义务教育教师绩效工资测算表8-12_2014省级收入12.2（更新后）" xfId="2493"/>
    <cellStyle name="好_河南省农村义务教育教师绩效工资测算表8-12_省级财力12.12" xfId="2494"/>
    <cellStyle name="好_核定人数对比" xfId="2495"/>
    <cellStyle name="好_核定人数对比_2014省级收入及财力12.12（更新后）" xfId="2496"/>
    <cellStyle name="好_核定人数对比_财力性转移支付2010年预算参考数" xfId="2497"/>
    <cellStyle name="好_核定人数对比_省级财力12.12" xfId="2498"/>
    <cellStyle name="好_核定人数下发表" xfId="2499"/>
    <cellStyle name="好_核定人数下发表_2014省级收入12.2（更新后）" xfId="2500"/>
    <cellStyle name="好_核定人数下发表_财力性转移支付2010年预算参考数" xfId="2501"/>
    <cellStyle name="好_汇总_2014省级收入12.2（更新后）" xfId="2502"/>
    <cellStyle name="好_汇总_财力性转移支付2010年预算参考数" xfId="2503"/>
    <cellStyle name="好_汇总表" xfId="2504"/>
    <cellStyle name="好_汇总表_2014省级收入及财力12.12（更新后）" xfId="2505"/>
    <cellStyle name="好_汇总表_财力性转移支付2010年预算参考数" xfId="2506"/>
    <cellStyle name="好_汇总表4" xfId="2507"/>
    <cellStyle name="好_汇总-县级财政报表附表" xfId="2508"/>
    <cellStyle name="好_基金安排表" xfId="2509"/>
    <cellStyle name="好_基金汇总" xfId="2510"/>
    <cellStyle name="好_检验表" xfId="2511"/>
    <cellStyle name="好_教育(按照总人口测算）—20080416" xfId="2512"/>
    <cellStyle name="好_教育(按照总人口测算）—20080416_财力性转移支付2010年预算参考数" xfId="2513"/>
    <cellStyle name="好_教育(按照总人口测算）—20080416_民生政策最低支出需求_财力性转移支付2010年预算参考数" xfId="2514"/>
    <cellStyle name="好_津补贴保障测算（2010.3.19）" xfId="2515"/>
    <cellStyle name="好_津补贴保障测算(5.21)" xfId="2516"/>
    <cellStyle name="好_津补贴保障测算(5.21)_基金汇总" xfId="2517"/>
    <cellStyle name="好_津补贴保障测算(5.21)_收入汇总" xfId="2518"/>
    <cellStyle name="好_民生政策最低支出需求" xfId="2519"/>
    <cellStyle name="好_民生政策最低支出需求_财力性转移支付2010年预算参考数" xfId="2520"/>
    <cellStyle name="好_农林水和城市维护标准支出20080505－县区合计" xfId="2521"/>
    <cellStyle name="好_农林水和城市维护标准支出20080505－县区合计_不含人员经费系数_财力性转移支付2010年预算参考数" xfId="2522"/>
    <cellStyle name="好_农林水和城市维护标准支出20080505－县区合计_财力性转移支付2010年预算参考数" xfId="2523"/>
    <cellStyle name="好_农林水和城市维护标准支出20080505－县区合计_民生政策最低支出需求_财力性转移支付2010年预算参考数" xfId="2524"/>
    <cellStyle name="好_农林水和城市维护标准支出20080505－县区合计_县市旗测算-新科目（含人口规模效应）" xfId="2525"/>
    <cellStyle name="好_农林水和城市维护标准支出20080505－县区合计_县市旗测算-新科目（含人口规模效应）_财力性转移支付2010年预算参考数" xfId="2526"/>
    <cellStyle name="好_平邑" xfId="2527"/>
    <cellStyle name="好_其他部门(按照总人口测算）—20080416_不含人员经费系数" xfId="2528"/>
    <cellStyle name="好_其他部门(按照总人口测算）—20080416_不含人员经费系数_财力性转移支付2010年预算参考数" xfId="2529"/>
    <cellStyle name="好_其他部门(按照总人口测算）—20080416_民生政策最低支出需求" xfId="2530"/>
    <cellStyle name="好_省级明细_Book3" xfId="2531"/>
    <cellStyle name="好_其他部门(按照总人口测算）—20080416_民生政策最低支出需求_财力性转移支付2010年预算参考数" xfId="2532"/>
    <cellStyle name="好_其他部门(按照总人口测算）—20080416_县市旗测算-新科目（含人口规模效应）" xfId="2533"/>
    <cellStyle name="好_青海 缺口县区测算(地方填报)" xfId="2534"/>
    <cellStyle name="好_青海 缺口县区测算(地方填报)_财力性转移支付2010年预算参考数" xfId="2535"/>
    <cellStyle name="好_省级明细_冬梅3_收入汇总" xfId="2536"/>
    <cellStyle name="好_全省基金收支" xfId="2537"/>
    <cellStyle name="好_缺口县区测算（11.13）" xfId="2538"/>
    <cellStyle name="好_缺口县区测算（11.13）_财力性转移支付2010年预算参考数" xfId="2539"/>
    <cellStyle name="好_缺口县区测算(按2007支出增长25%测算)_财力性转移支付2010年预算参考数" xfId="2540"/>
    <cellStyle name="好_缺口县区测算(按核定人数)" xfId="2541"/>
    <cellStyle name="好_缺口县区测算(按核定人数)_财力性转移支付2010年预算参考数" xfId="2542"/>
    <cellStyle name="好_缺口县区测算_财力性转移支付2010年预算参考数" xfId="2543"/>
    <cellStyle name="后继超级链接" xfId="2544"/>
    <cellStyle name="好_人员工资和公用经费_财力性转移支付2010年预算参考数" xfId="2545"/>
    <cellStyle name="千位_(人代会用)" xfId="2546"/>
    <cellStyle name="好_人员工资和公用经费2" xfId="2547"/>
    <cellStyle name="好_人员工资和公用经费3" xfId="2548"/>
    <cellStyle name="好_山东省民生支出标准_财力性转移支付2010年预算参考数" xfId="2549"/>
    <cellStyle name="注释 2 4" xfId="2550"/>
    <cellStyle name="好_省电力2008年 工作表_2017年预算草案（债务）" xfId="2551"/>
    <cellStyle name="好_省电力2008年 工作表_收入汇总" xfId="2552"/>
    <cellStyle name="好_省级基金收出" xfId="2553"/>
    <cellStyle name="好_省级明细 2" xfId="2554"/>
    <cellStyle name="好_省级明细_2.2017全省收入" xfId="2555"/>
    <cellStyle name="好_省级明细_2016-2017全省国资预算" xfId="2556"/>
    <cellStyle name="好_省级明细_2016年预算草案" xfId="2557"/>
    <cellStyle name="好_省级明细_2016年预算草案1.13_2017年预算草案（债务）" xfId="2558"/>
    <cellStyle name="好_县市旗测算-新科目（20080627）_不含人员经费系数_财力性转移支付2010年预算参考数" xfId="2559"/>
    <cellStyle name="好_重点民生支出需求测算表社保（农村低保）081112" xfId="2560"/>
    <cellStyle name="好_省级明细_20171207-2018年预算草案" xfId="2561"/>
    <cellStyle name="好_省级明细_2017年预算草案（债务）" xfId="2562"/>
    <cellStyle name="好_省级明细_2017年预算草案1.4" xfId="2563"/>
    <cellStyle name="好_省级明细_3.2017全省支出" xfId="2564"/>
    <cellStyle name="好_省级明细_5.2017省本级收入" xfId="2565"/>
    <cellStyle name="好_省级明细_Xl0000068" xfId="2566"/>
    <cellStyle name="好_省级明细_Xl0000068 2" xfId="2567"/>
    <cellStyle name="好_省级明细_Xl0000068_基金汇总" xfId="2568"/>
    <cellStyle name="好_省级明细_Xl0000068_支出汇总" xfId="2569"/>
    <cellStyle name="好_省级明细_Xl0000071" xfId="2570"/>
    <cellStyle name="好_省级明细_Xl0000071_支出汇总" xfId="2571"/>
    <cellStyle name="好_省级明细_表六七" xfId="2572"/>
    <cellStyle name="好_省级明细_代编全省支出预算修改 2" xfId="2573"/>
    <cellStyle name="好_省级明细_代编全省支出预算修改_基金汇总" xfId="2574"/>
    <cellStyle name="好_省级明细_代编全省支出预算修改_支出汇总" xfId="2575"/>
    <cellStyle name="好_省级明细_冬梅3_基金汇总" xfId="2576"/>
    <cellStyle name="好_省级明细_冬梅3_支出汇总" xfId="2577"/>
    <cellStyle name="好_省级明细_复件 表19（梁蕊发）" xfId="2578"/>
    <cellStyle name="千分位_ 白土" xfId="2579"/>
    <cellStyle name="好_省级明细_副本最新" xfId="2580"/>
    <cellStyle name="好_省级明细_副本最新_2017年预算草案（债务）" xfId="2581"/>
    <cellStyle name="好_省级明细_副本最新_基金汇总" xfId="2582"/>
    <cellStyle name="好_省级明细_基金表" xfId="2583"/>
    <cellStyle name="好_省级明细_基金最新" xfId="2584"/>
    <cellStyle name="好_省级明细_基金最新 2" xfId="2585"/>
    <cellStyle name="好_省级明细_基金最新_2017年预算草案（债务）" xfId="2586"/>
    <cellStyle name="好_省级明细_基金最新_基金汇总" xfId="2587"/>
    <cellStyle name="好_省级明细_基金最新_收入汇总" xfId="2588"/>
    <cellStyle name="好_省级明细_基金最新_支出汇总" xfId="2589"/>
    <cellStyle name="好_省级明细_梁蕊要预算局报人大2017年预算草案" xfId="2590"/>
    <cellStyle name="好_省级明细_全省收入代编最新" xfId="2591"/>
    <cellStyle name="好_省级明细_全省收入代编最新 2" xfId="2592"/>
    <cellStyle name="好_省级明细_全省收入代编最新_基金汇总" xfId="2593"/>
    <cellStyle name="好_省级明细_全省收入代编最新_收入汇总" xfId="2594"/>
    <cellStyle name="好_省级明细_全省收入代编最新_支出汇总" xfId="2595"/>
    <cellStyle name="好_省级明细_全省预算代编_2017年预算草案（债务）" xfId="2596"/>
    <cellStyle name="好_省级明细_全省预算代编_基金汇总" xfId="2597"/>
    <cellStyle name="好_省级明细_全省预算代编_收入汇总" xfId="2598"/>
    <cellStyle name="好_省级明细_收入汇总" xfId="2599"/>
    <cellStyle name="好_省级明细_政府性基金人大会表格1稿" xfId="2600"/>
    <cellStyle name="好_省级明细_政府性基金人大会表格1稿 2" xfId="2601"/>
    <cellStyle name="好_省级明细_政府性基金人大会表格1稿_2017年预算草案（债务）" xfId="2602"/>
    <cellStyle name="好_省级明细_政府性基金人大会表格1稿_收入汇总" xfId="2603"/>
    <cellStyle name="好_省级明细_政府性基金人大会表格1稿_支出汇总" xfId="2604"/>
    <cellStyle name="好_省级收入" xfId="2605"/>
    <cellStyle name="好_省级收入_1" xfId="2606"/>
    <cellStyle name="好_省级支出" xfId="2607"/>
    <cellStyle name="好_省属监狱人员级别表(驻外)" xfId="2608"/>
    <cellStyle name="好_省属监狱人员级别表(驻外)_收入汇总" xfId="2609"/>
    <cellStyle name="好_省属监狱人员级别表(驻外)_支出汇总" xfId="2610"/>
    <cellStyle name="好_市辖区测算20080510" xfId="2611"/>
    <cellStyle name="好_市辖区测算20080510_不含人员经费系数" xfId="2612"/>
    <cellStyle name="好_市辖区测算20080510_财力性转移支付2010年预算参考数" xfId="2613"/>
    <cellStyle name="好_市辖区测算20080510_民生政策最低支出需求" xfId="2614"/>
    <cellStyle name="好_市辖区测算20080510_县市旗测算-新科目（含人口规模效应）" xfId="2615"/>
    <cellStyle name="好_市辖区测算20080510_县市旗测算-新科目（含人口规模效应）_财力性转移支付2010年预算参考数" xfId="2616"/>
    <cellStyle name="好_市辖区测算-新科目（20080626）" xfId="2617"/>
    <cellStyle name="好_市辖区测算-新科目（20080626）_不含人员经费系数_财力性转移支付2010年预算参考数" xfId="2618"/>
    <cellStyle name="好_市辖区测算-新科目（20080626）_财力性转移支付2010年预算参考数" xfId="2619"/>
    <cellStyle name="好_市辖区测算-新科目（20080626）_民生政策最低支出需求_财力性转移支付2010年预算参考数" xfId="2620"/>
    <cellStyle name="好_市辖区测算-新科目（20080626）_县市旗测算-新科目（含人口规模效应）" xfId="2621"/>
    <cellStyle name="好_收入汇总" xfId="2622"/>
    <cellStyle name="好_危改资金测算" xfId="2623"/>
    <cellStyle name="好_危改资金测算_财力性转移支付2010年预算参考数" xfId="2624"/>
    <cellStyle name="好_卫生(按照总人口测算）—20080416" xfId="2625"/>
    <cellStyle name="好_卫生(按照总人口测算）—20080416_不含人员经费系数" xfId="2626"/>
    <cellStyle name="好_卫生(按照总人口测算）—20080416_不含人员经费系数_财力性转移支付2010年预算参考数" xfId="2627"/>
    <cellStyle name="好_卫生(按照总人口测算）—20080416_财力性转移支付2010年预算参考数" xfId="2628"/>
    <cellStyle name="好_卫生(按照总人口测算）—20080416_民生政策最低支出需求_财力性转移支付2010年预算参考数" xfId="2629"/>
    <cellStyle name="好_卫生(按照总人口测算）—20080416_县市旗测算-新科目（含人口规模效应）_财力性转移支付2010年预算参考数" xfId="2630"/>
    <cellStyle name="好_卫生部门" xfId="2631"/>
    <cellStyle name="好_卫生部门_财力性转移支付2010年预算参考数" xfId="2632"/>
    <cellStyle name="好_文体广播部门" xfId="2633"/>
    <cellStyle name="好_文体广播事业(按照总人口测算）—20080416_不含人员经费系数" xfId="2634"/>
    <cellStyle name="好_文体广播事业(按照总人口测算）—20080416_不含人员经费系数_财力性转移支付2010年预算参考数" xfId="2635"/>
    <cellStyle name="好_文体广播事业(按照总人口测算）—20080416_财力性转移支付2010年预算参考数" xfId="2636"/>
    <cellStyle name="好_文体广播事业(按照总人口测算）—20080416_民生政策最低支出需求" xfId="2637"/>
    <cellStyle name="好_文体广播事业(按照总人口测算）—20080416_民生政策最低支出需求_财力性转移支付2010年预算参考数" xfId="2638"/>
    <cellStyle name="好_文体广播事业(按照总人口测算）—20080416_县市旗测算-新科目（含人口规模效应）_财力性转移支付2010年预算参考数" xfId="2639"/>
    <cellStyle name="好_县区合并测算20080421" xfId="2640"/>
    <cellStyle name="好_县区合并测算20080421_不含人员经费系数_财力性转移支付2010年预算参考数" xfId="2641"/>
    <cellStyle name="好_县区合并测算20080421_民生政策最低支出需求_财力性转移支付2010年预算参考数" xfId="2642"/>
    <cellStyle name="好_县区合并测算20080421_县市旗测算-新科目（含人口规模效应）" xfId="2643"/>
    <cellStyle name="汇总 3" xfId="2644"/>
    <cellStyle name="好_县区合并测算20080421_县市旗测算-新科目（含人口规模效应）_财力性转移支付2010年预算参考数" xfId="2645"/>
    <cellStyle name="好_县区合并测算20080423(按照各省比重）_不含人员经费系数_财力性转移支付2010年预算参考数" xfId="2646"/>
    <cellStyle name="好_县区合并测算20080423(按照各省比重）_财力性转移支付2010年预算参考数" xfId="2647"/>
    <cellStyle name="好_县区合并测算20080423(按照各省比重）_民生政策最低支出需求_财力性转移支付2010年预算参考数" xfId="2648"/>
    <cellStyle name="好_县区合并测算20080423(按照各省比重）_县市旗测算-新科目（含人口规模效应）" xfId="2649"/>
    <cellStyle name="好_县区合并测算20080423(按照各省比重）_县市旗测算-新科目（含人口规模效应）_财力性转移支付2010年预算参考数" xfId="2650"/>
    <cellStyle name="好_县市旗测算20080508" xfId="2651"/>
    <cellStyle name="好_县市旗测算20080508_财力性转移支付2010年预算参考数" xfId="2652"/>
    <cellStyle name="好_县市旗测算20080508_民生政策最低支出需求" xfId="2653"/>
    <cellStyle name="好_县市旗测算20080508_民生政策最低支出需求_财力性转移支付2010年预算参考数" xfId="2654"/>
    <cellStyle name="好_县市旗测算20080508_县市旗测算-新科目（含人口规模效应）" xfId="2655"/>
    <cellStyle name="普通" xfId="2656"/>
    <cellStyle name="好_县市旗测算20080508_县市旗测算-新科目（含人口规模效应）_财力性转移支付2010年预算参考数" xfId="2657"/>
    <cellStyle name="好_县市旗测算-新科目（20080626）" xfId="2658"/>
    <cellStyle name="好_县市旗测算-新科目（20080626）_不含人员经费系数" xfId="2659"/>
    <cellStyle name="好_县市旗测算-新科目（20080626）_不含人员经费系数_财力性转移支付2010年预算参考数" xfId="2660"/>
    <cellStyle name="好_县市旗测算-新科目（20080626）_财力性转移支付2010年预算参考数" xfId="2661"/>
    <cellStyle name="好_县市旗测算-新科目（20080626）_县市旗测算-新科目（含人口规模效应）_财力性转移支付2010年预算参考数" xfId="2662"/>
    <cellStyle name="好_县市旗测算-新科目（20080627）" xfId="2663"/>
    <cellStyle name="好_县市旗测算-新科目（20080627）_不含人员经费系数" xfId="2664"/>
    <cellStyle name="好_县市旗测算-新科目（20080627）_县市旗测算-新科目（含人口规模效应）" xfId="2665"/>
    <cellStyle name="好_一般预算支出口径剔除表_财力性转移支付2010年预算参考数" xfId="2666"/>
    <cellStyle name="好_云南 缺口县区测算(地方填报)" xfId="2667"/>
    <cellStyle name="强调文字颜色 3 2 4" xfId="2668"/>
    <cellStyle name="好_云南 缺口县区测算(地方填报)_财力性转移支付2010年预算参考数" xfId="2669"/>
    <cellStyle name="好_云南省2008年转移支付测算——州市本级考核部分及政策性测算_财力性转移支付2010年预算参考数" xfId="2670"/>
    <cellStyle name="好_支出汇总" xfId="2671"/>
    <cellStyle name="好_转移支付" xfId="2672"/>
    <cellStyle name="好_自行调整差异系数顺序" xfId="2673"/>
    <cellStyle name="好_自行调整差异系数顺序_财力性转移支付2010年预算参考数" xfId="2674"/>
    <cellStyle name="好_总人口" xfId="2675"/>
    <cellStyle name="后继超链接" xfId="2676"/>
    <cellStyle name="汇总 2" xfId="2677"/>
    <cellStyle name="汇总 2 3" xfId="2678"/>
    <cellStyle name="汇总 2 4" xfId="2679"/>
    <cellStyle name="汇总 3 2" xfId="2680"/>
    <cellStyle name="汇总 3_1.3日 2017年预算草案 - 副本" xfId="2681"/>
    <cellStyle name="汇总 4" xfId="2682"/>
    <cellStyle name="货" xfId="2683"/>
    <cellStyle name="计算 2 3" xfId="2684"/>
    <cellStyle name="计算 2 4" xfId="2685"/>
    <cellStyle name="计算 2_1.3日 2017年预算草案 - 副本" xfId="2686"/>
    <cellStyle name="计算 3_1.3日 2017年预算草案 - 副本" xfId="2687"/>
    <cellStyle name="检查单元格 2 4" xfId="2688"/>
    <cellStyle name="常规 2 10" xfId="2689"/>
    <cellStyle name="检查单元格 2_1.3日 2017年预算草案 - 副本" xfId="2690"/>
    <cellStyle name="强调文字颜色 3 3" xfId="2691"/>
    <cellStyle name="检查单元格 3" xfId="2692"/>
    <cellStyle name="检查单元格 3 2" xfId="2693"/>
    <cellStyle name="解释性文本 2 2" xfId="2694"/>
    <cellStyle name="解释性文本 3" xfId="2695"/>
    <cellStyle name="警告文本 2 4" xfId="2696"/>
    <cellStyle name="样式 1 2" xfId="2697"/>
    <cellStyle name="链接单元格 2" xfId="2698"/>
    <cellStyle name="链接单元格 2 3" xfId="2699"/>
    <cellStyle name="链接单元格 3" xfId="2700"/>
    <cellStyle name="霓付 [0]_ +Foil &amp; -FOIL &amp; PAPER" xfId="2701"/>
    <cellStyle name="霓付_ +Foil &amp; -FOIL &amp; PAPER" xfId="2702"/>
    <cellStyle name="千" xfId="2703"/>
    <cellStyle name="千_NJ09-05" xfId="2704"/>
    <cellStyle name="千_NJ17-06" xfId="2705"/>
    <cellStyle name="千_NJ17-24" xfId="2706"/>
    <cellStyle name="千_NJ17-26" xfId="2707"/>
    <cellStyle name="千_NJ18-15" xfId="2708"/>
    <cellStyle name="千位[0]" xfId="2709"/>
    <cellStyle name="千位分隔 2" xfId="2710"/>
    <cellStyle name="千位分隔 2 2" xfId="2711"/>
    <cellStyle name="千位分季_新建 Microsoft Excel 工作表" xfId="2712"/>
    <cellStyle name="钎霖_4岿角利" xfId="2713"/>
    <cellStyle name="强调 1" xfId="2714"/>
    <cellStyle name="强调 2" xfId="2715"/>
    <cellStyle name="强调文字颜色 1 2 3" xfId="2716"/>
    <cellStyle name="强调文字颜色 1 2 4" xfId="2717"/>
    <cellStyle name="强调文字颜色 1 2_3.2017全省支出" xfId="2718"/>
    <cellStyle name="强调文字颜色 1 3" xfId="2719"/>
    <cellStyle name="强调文字颜色 1 3 2" xfId="2720"/>
    <cellStyle name="强调文字颜色 2 2" xfId="2721"/>
    <cellStyle name="强调文字颜色 2 2_3.2017全省支出" xfId="2722"/>
    <cellStyle name="强调文字颜色 3 2" xfId="2723"/>
    <cellStyle name="强调文字颜色 3 2 3" xfId="2724"/>
    <cellStyle name="强调文字颜色 3 2_3.2017全省支出" xfId="2725"/>
    <cellStyle name="强调文字颜色 4 2 4" xfId="2726"/>
    <cellStyle name="强调文字颜色 4 4" xfId="2727"/>
    <cellStyle name="强调文字颜色 5 2 4" xfId="2728"/>
    <cellStyle name="强调文字颜色 5 3" xfId="2729"/>
    <cellStyle name="强调文字颜色 6 2 2" xfId="2730"/>
    <cellStyle name="强调文字颜色 6 2 3" xfId="2731"/>
    <cellStyle name="强调文字颜色 6 2 4" xfId="2732"/>
    <cellStyle name="强调文字颜色 6 3" xfId="2733"/>
    <cellStyle name="适中 2 2" xfId="2734"/>
    <cellStyle name="适中 2 4" xfId="2735"/>
    <cellStyle name="适中 2_3.2017全省支出" xfId="2736"/>
    <cellStyle name="适中 3" xfId="2737"/>
    <cellStyle name="适中 3 2" xfId="2738"/>
    <cellStyle name="输出 2" xfId="2739"/>
    <cellStyle name="输出 2 3" xfId="2740"/>
    <cellStyle name="输出 2 4" xfId="2741"/>
    <cellStyle name="输出 2_1.3日 2017年预算草案 - 副本" xfId="2742"/>
    <cellStyle name="输出 3_1.3日 2017年预算草案 - 副本" xfId="2743"/>
    <cellStyle name="输出 4" xfId="2744"/>
    <cellStyle name="输入 2 3" xfId="2745"/>
    <cellStyle name="输入 2_1.3日 2017年预算草案 - 副本" xfId="2746"/>
    <cellStyle name="输入 3" xfId="2747"/>
    <cellStyle name="输入 3 2" xfId="2748"/>
    <cellStyle name="输入 3_1.3日 2017年预算草案 - 副本" xfId="2749"/>
    <cellStyle name="数字" xfId="2750"/>
    <cellStyle name="未定义" xfId="2751"/>
    <cellStyle name="未定义 2" xfId="2752"/>
    <cellStyle name="小数" xfId="2753"/>
    <cellStyle name="样式 1" xfId="2754"/>
    <cellStyle name="着色 3" xfId="2755"/>
    <cellStyle name="着色 4" xfId="2756"/>
    <cellStyle name="着色 5" xfId="2757"/>
    <cellStyle name="着色 6" xfId="2758"/>
    <cellStyle name="注释 2 2" xfId="2759"/>
    <cellStyle name="注释 3" xfId="2760"/>
    <cellStyle name="注释 3_1.3日 2017年预算草案 - 副本" xfId="2761"/>
    <cellStyle name="콤마_BOILER-CO1" xfId="2762"/>
    <cellStyle name="표준_0N-HANDLING " xfId="27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4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10422_&#21494;&#21439;_&#20154;&#22823;&#25209;&#22797;&#39044;&#31639;&#25253;&#34920;_20240315%20184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5919;&#24220;&#39044;&#3163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2079902</v>
          </cell>
        </row>
        <row r="7">
          <cell r="E7">
            <v>0</v>
          </cell>
        </row>
        <row r="8">
          <cell r="A8" t="str">
            <v>2130704</v>
          </cell>
        </row>
        <row r="8">
          <cell r="E8">
            <v>0</v>
          </cell>
        </row>
        <row r="9">
          <cell r="A9" t="str">
            <v>2210101</v>
          </cell>
        </row>
        <row r="9">
          <cell r="E9">
            <v>0</v>
          </cell>
        </row>
        <row r="10">
          <cell r="A10" t="str">
            <v>2210109</v>
          </cell>
        </row>
        <row r="10">
          <cell r="E10">
            <v>0</v>
          </cell>
        </row>
        <row r="11">
          <cell r="A11" t="str">
            <v>2013904</v>
          </cell>
        </row>
        <row r="12">
          <cell r="A12" t="str">
            <v>2080209</v>
          </cell>
        </row>
        <row r="13">
          <cell r="A13" t="str">
            <v>2130101</v>
          </cell>
        </row>
        <row r="13">
          <cell r="C13">
            <v>2075</v>
          </cell>
          <cell r="D13">
            <v>3104</v>
          </cell>
          <cell r="E13">
            <v>2027.66</v>
          </cell>
        </row>
        <row r="14">
          <cell r="A14" t="str">
            <v>2130102</v>
          </cell>
        </row>
        <row r="14">
          <cell r="D14">
            <v>6</v>
          </cell>
        </row>
        <row r="15">
          <cell r="A15" t="str">
            <v>2130103</v>
          </cell>
        </row>
        <row r="16">
          <cell r="A16" t="str">
            <v>2130104</v>
          </cell>
        </row>
        <row r="16">
          <cell r="D16">
            <v>7</v>
          </cell>
          <cell r="E16">
            <v>475.73</v>
          </cell>
        </row>
        <row r="17">
          <cell r="A17" t="str">
            <v>2210111</v>
          </cell>
        </row>
        <row r="17">
          <cell r="D17">
            <v>51</v>
          </cell>
        </row>
        <row r="18">
          <cell r="A18" t="str">
            <v>2010101</v>
          </cell>
        </row>
        <row r="18">
          <cell r="C18">
            <v>398</v>
          </cell>
          <cell r="D18">
            <v>548</v>
          </cell>
          <cell r="E18">
            <v>563.81</v>
          </cell>
        </row>
        <row r="19">
          <cell r="A19" t="str">
            <v>2010102</v>
          </cell>
        </row>
        <row r="20">
          <cell r="A20" t="str">
            <v>2010103</v>
          </cell>
        </row>
        <row r="21">
          <cell r="A21" t="str">
            <v>2010104</v>
          </cell>
        </row>
        <row r="21">
          <cell r="D21">
            <v>19</v>
          </cell>
        </row>
        <row r="22">
          <cell r="A22" t="str">
            <v>2010105</v>
          </cell>
        </row>
        <row r="23">
          <cell r="A23" t="str">
            <v>2010106</v>
          </cell>
        </row>
        <row r="24">
          <cell r="A24" t="str">
            <v>2010107</v>
          </cell>
        </row>
        <row r="25">
          <cell r="A25" t="str">
            <v>2010108</v>
          </cell>
        </row>
        <row r="26">
          <cell r="A26" t="str">
            <v>2010109</v>
          </cell>
        </row>
        <row r="27">
          <cell r="A27" t="str">
            <v>2010150</v>
          </cell>
        </row>
        <row r="28">
          <cell r="A28" t="str">
            <v>2010199</v>
          </cell>
        </row>
        <row r="29">
          <cell r="A29" t="str">
            <v>2010201</v>
          </cell>
        </row>
        <row r="29">
          <cell r="C29">
            <v>404</v>
          </cell>
          <cell r="D29">
            <v>565</v>
          </cell>
          <cell r="E29">
            <v>601.05</v>
          </cell>
        </row>
        <row r="30">
          <cell r="A30" t="str">
            <v>2010202</v>
          </cell>
        </row>
        <row r="31">
          <cell r="A31" t="str">
            <v>2010203</v>
          </cell>
        </row>
        <row r="32">
          <cell r="A32" t="str">
            <v>2010204</v>
          </cell>
        </row>
        <row r="33">
          <cell r="A33" t="str">
            <v>2010205</v>
          </cell>
        </row>
        <row r="34">
          <cell r="A34" t="str">
            <v>2010206</v>
          </cell>
        </row>
        <row r="35">
          <cell r="A35" t="str">
            <v>2010250</v>
          </cell>
        </row>
        <row r="36">
          <cell r="A36" t="str">
            <v>2010299</v>
          </cell>
        </row>
        <row r="36">
          <cell r="D36">
            <v>84</v>
          </cell>
        </row>
        <row r="37">
          <cell r="A37" t="str">
            <v>2010301</v>
          </cell>
        </row>
        <row r="37">
          <cell r="C37">
            <v>15095</v>
          </cell>
          <cell r="D37">
            <v>16473</v>
          </cell>
          <cell r="E37">
            <v>2424.07</v>
          </cell>
        </row>
        <row r="38">
          <cell r="A38" t="str">
            <v>2010302</v>
          </cell>
        </row>
        <row r="39">
          <cell r="A39" t="str">
            <v>2010303</v>
          </cell>
        </row>
        <row r="39">
          <cell r="D39">
            <v>101</v>
          </cell>
          <cell r="E39">
            <v>411</v>
          </cell>
        </row>
        <row r="40">
          <cell r="A40" t="str">
            <v>2010304</v>
          </cell>
        </row>
        <row r="41">
          <cell r="A41" t="str">
            <v>2010305</v>
          </cell>
        </row>
        <row r="42">
          <cell r="A42" t="str">
            <v>2010306</v>
          </cell>
        </row>
        <row r="43">
          <cell r="A43" t="str">
            <v>2010309</v>
          </cell>
        </row>
        <row r="44">
          <cell r="A44" t="str">
            <v>2010350</v>
          </cell>
        </row>
        <row r="45">
          <cell r="A45" t="str">
            <v>2010399</v>
          </cell>
        </row>
        <row r="45">
          <cell r="D45">
            <v>25647</v>
          </cell>
          <cell r="E45">
            <v>16987.05</v>
          </cell>
        </row>
        <row r="46">
          <cell r="A46" t="str">
            <v>2010401</v>
          </cell>
        </row>
        <row r="46">
          <cell r="C46">
            <v>392</v>
          </cell>
          <cell r="D46">
            <v>631</v>
          </cell>
          <cell r="E46">
            <v>487.58</v>
          </cell>
        </row>
        <row r="47">
          <cell r="A47" t="str">
            <v>2010402</v>
          </cell>
        </row>
        <row r="48">
          <cell r="A48" t="str">
            <v>2010403</v>
          </cell>
        </row>
        <row r="49">
          <cell r="A49" t="str">
            <v>2010404</v>
          </cell>
        </row>
        <row r="50">
          <cell r="A50" t="str">
            <v>2010405</v>
          </cell>
        </row>
        <row r="51">
          <cell r="A51" t="str">
            <v>2010406</v>
          </cell>
        </row>
        <row r="52">
          <cell r="A52" t="str">
            <v>2010407</v>
          </cell>
        </row>
        <row r="53">
          <cell r="A53" t="str">
            <v>2010408</v>
          </cell>
        </row>
        <row r="53">
          <cell r="C53">
            <v>747</v>
          </cell>
          <cell r="D53">
            <v>654</v>
          </cell>
          <cell r="E53">
            <v>586.13</v>
          </cell>
        </row>
        <row r="54">
          <cell r="A54" t="str">
            <v>2010450</v>
          </cell>
        </row>
        <row r="55">
          <cell r="A55" t="str">
            <v>2010499</v>
          </cell>
        </row>
        <row r="55">
          <cell r="D55">
            <v>53</v>
          </cell>
          <cell r="E55">
            <v>227.16</v>
          </cell>
        </row>
        <row r="56">
          <cell r="A56" t="str">
            <v>2010501</v>
          </cell>
        </row>
        <row r="56">
          <cell r="C56">
            <v>199</v>
          </cell>
          <cell r="D56">
            <v>223</v>
          </cell>
          <cell r="E56">
            <v>233.78</v>
          </cell>
        </row>
        <row r="57">
          <cell r="A57" t="str">
            <v>2010502</v>
          </cell>
        </row>
        <row r="58">
          <cell r="A58" t="str">
            <v>2010503</v>
          </cell>
        </row>
        <row r="59">
          <cell r="A59" t="str">
            <v>2010504</v>
          </cell>
        </row>
        <row r="60">
          <cell r="A60" t="str">
            <v>2010505</v>
          </cell>
        </row>
        <row r="60">
          <cell r="D60">
            <v>15</v>
          </cell>
          <cell r="E60">
            <v>20</v>
          </cell>
        </row>
        <row r="61">
          <cell r="A61" t="str">
            <v>2010506</v>
          </cell>
        </row>
        <row r="61">
          <cell r="D61">
            <v>51</v>
          </cell>
        </row>
        <row r="62">
          <cell r="A62" t="str">
            <v>2010507</v>
          </cell>
        </row>
        <row r="62">
          <cell r="E62">
            <v>30</v>
          </cell>
        </row>
        <row r="63">
          <cell r="A63" t="str">
            <v>2010508</v>
          </cell>
        </row>
        <row r="63">
          <cell r="D63">
            <v>41</v>
          </cell>
          <cell r="E63">
            <v>111.6</v>
          </cell>
        </row>
        <row r="64">
          <cell r="A64" t="str">
            <v>2010550</v>
          </cell>
        </row>
        <row r="65">
          <cell r="A65" t="str">
            <v>2010599</v>
          </cell>
        </row>
        <row r="65">
          <cell r="D65">
            <v>261</v>
          </cell>
        </row>
        <row r="66">
          <cell r="A66" t="str">
            <v>2010601</v>
          </cell>
        </row>
        <row r="66">
          <cell r="C66">
            <v>938</v>
          </cell>
          <cell r="D66">
            <v>1965</v>
          </cell>
          <cell r="E66">
            <v>1477.99</v>
          </cell>
        </row>
        <row r="67">
          <cell r="A67" t="str">
            <v>2010602</v>
          </cell>
        </row>
        <row r="68">
          <cell r="A68" t="str">
            <v>2010603</v>
          </cell>
        </row>
        <row r="69">
          <cell r="A69" t="str">
            <v>2010604</v>
          </cell>
        </row>
        <row r="70">
          <cell r="A70" t="str">
            <v>2010605</v>
          </cell>
        </row>
        <row r="71">
          <cell r="A71" t="str">
            <v>2010606</v>
          </cell>
        </row>
        <row r="72">
          <cell r="A72" t="str">
            <v>2010607</v>
          </cell>
        </row>
        <row r="73">
          <cell r="A73" t="str">
            <v>2010608</v>
          </cell>
        </row>
        <row r="74">
          <cell r="A74" t="str">
            <v>2010650</v>
          </cell>
        </row>
        <row r="74">
          <cell r="C74">
            <v>1001</v>
          </cell>
          <cell r="D74">
            <v>1495</v>
          </cell>
          <cell r="E74">
            <v>954.9</v>
          </cell>
        </row>
        <row r="75">
          <cell r="A75" t="str">
            <v>2010699</v>
          </cell>
        </row>
        <row r="75">
          <cell r="D75">
            <v>2969</v>
          </cell>
          <cell r="E75">
            <v>366.9</v>
          </cell>
        </row>
        <row r="76">
          <cell r="A76" t="str">
            <v>2010701</v>
          </cell>
        </row>
        <row r="76">
          <cell r="D76">
            <v>400</v>
          </cell>
        </row>
        <row r="77">
          <cell r="A77" t="str">
            <v>2010702</v>
          </cell>
        </row>
        <row r="78">
          <cell r="A78" t="str">
            <v>2010703</v>
          </cell>
        </row>
        <row r="79">
          <cell r="A79" t="str">
            <v>2010709</v>
          </cell>
        </row>
        <row r="80">
          <cell r="A80" t="str">
            <v>2010710</v>
          </cell>
        </row>
        <row r="80">
          <cell r="E80">
            <v>1600</v>
          </cell>
        </row>
        <row r="81">
          <cell r="A81" t="str">
            <v>2010750</v>
          </cell>
        </row>
        <row r="82">
          <cell r="A82" t="str">
            <v>2010799</v>
          </cell>
        </row>
        <row r="82">
          <cell r="E82">
            <v>120</v>
          </cell>
        </row>
        <row r="83">
          <cell r="A83" t="str">
            <v>2010801</v>
          </cell>
        </row>
        <row r="83">
          <cell r="C83">
            <v>848</v>
          </cell>
          <cell r="D83">
            <v>885</v>
          </cell>
          <cell r="E83">
            <v>886.75</v>
          </cell>
        </row>
        <row r="84">
          <cell r="A84" t="str">
            <v>2010802</v>
          </cell>
        </row>
        <row r="85">
          <cell r="A85" t="str">
            <v>2010803</v>
          </cell>
        </row>
        <row r="86">
          <cell r="A86" t="str">
            <v>2010804</v>
          </cell>
        </row>
        <row r="86">
          <cell r="D86">
            <v>3</v>
          </cell>
        </row>
        <row r="87">
          <cell r="A87" t="str">
            <v>2010805</v>
          </cell>
        </row>
        <row r="88">
          <cell r="A88" t="str">
            <v>2010806</v>
          </cell>
        </row>
        <row r="89">
          <cell r="A89" t="str">
            <v>2010850</v>
          </cell>
        </row>
        <row r="90">
          <cell r="A90" t="str">
            <v>2010899</v>
          </cell>
        </row>
        <row r="91">
          <cell r="A91" t="str">
            <v>2010901</v>
          </cell>
        </row>
        <row r="92">
          <cell r="A92" t="str">
            <v>2010902</v>
          </cell>
        </row>
        <row r="93">
          <cell r="A93" t="str">
            <v>2010903</v>
          </cell>
        </row>
        <row r="94">
          <cell r="A94" t="str">
            <v>2010905</v>
          </cell>
        </row>
        <row r="95">
          <cell r="A95" t="str">
            <v>2010907</v>
          </cell>
        </row>
        <row r="96">
          <cell r="A96" t="str">
            <v>2010908</v>
          </cell>
        </row>
        <row r="97">
          <cell r="A97" t="str">
            <v>2010909</v>
          </cell>
        </row>
        <row r="98">
          <cell r="A98" t="str">
            <v>2010910</v>
          </cell>
        </row>
        <row r="99">
          <cell r="A99" t="str">
            <v>2010911</v>
          </cell>
        </row>
        <row r="100">
          <cell r="A100" t="str">
            <v>2010912</v>
          </cell>
        </row>
        <row r="101">
          <cell r="A101" t="str">
            <v>2010950</v>
          </cell>
        </row>
        <row r="102">
          <cell r="A102" t="str">
            <v>2010999</v>
          </cell>
        </row>
        <row r="103">
          <cell r="A103" t="str">
            <v>2011101</v>
          </cell>
        </row>
        <row r="103">
          <cell r="C103">
            <v>1179</v>
          </cell>
          <cell r="D103">
            <v>1955</v>
          </cell>
          <cell r="E103">
            <v>2178.13</v>
          </cell>
        </row>
        <row r="104">
          <cell r="A104" t="str">
            <v>2011102</v>
          </cell>
        </row>
        <row r="105">
          <cell r="A105" t="str">
            <v>2011103</v>
          </cell>
        </row>
        <row r="106">
          <cell r="A106" t="str">
            <v>2011104</v>
          </cell>
        </row>
        <row r="107">
          <cell r="A107" t="str">
            <v>2011105</v>
          </cell>
        </row>
        <row r="108">
          <cell r="A108" t="str">
            <v>2011106</v>
          </cell>
        </row>
        <row r="108">
          <cell r="C108">
            <v>246</v>
          </cell>
          <cell r="D108">
            <v>430</v>
          </cell>
          <cell r="E108">
            <v>50</v>
          </cell>
        </row>
        <row r="109">
          <cell r="A109" t="str">
            <v>2011150</v>
          </cell>
        </row>
        <row r="109">
          <cell r="E109">
            <v>15</v>
          </cell>
        </row>
        <row r="110">
          <cell r="A110" t="str">
            <v>2011199</v>
          </cell>
        </row>
        <row r="110">
          <cell r="D110">
            <v>685</v>
          </cell>
        </row>
        <row r="111">
          <cell r="A111" t="str">
            <v>2011301</v>
          </cell>
        </row>
        <row r="111">
          <cell r="C111">
            <v>230</v>
          </cell>
          <cell r="D111">
            <v>402</v>
          </cell>
          <cell r="E111">
            <v>370.08</v>
          </cell>
        </row>
        <row r="112">
          <cell r="A112" t="str">
            <v>2011302</v>
          </cell>
        </row>
        <row r="113">
          <cell r="A113" t="str">
            <v>2011303</v>
          </cell>
        </row>
        <row r="114">
          <cell r="A114" t="str">
            <v>2011304</v>
          </cell>
        </row>
        <row r="115">
          <cell r="A115" t="str">
            <v>2011305</v>
          </cell>
        </row>
        <row r="116">
          <cell r="A116" t="str">
            <v>2011306</v>
          </cell>
        </row>
        <row r="117">
          <cell r="A117" t="str">
            <v>2011307</v>
          </cell>
        </row>
        <row r="118">
          <cell r="A118" t="str">
            <v>2011308</v>
          </cell>
        </row>
        <row r="118">
          <cell r="D118">
            <v>375</v>
          </cell>
        </row>
        <row r="119">
          <cell r="A119" t="str">
            <v>2011350</v>
          </cell>
        </row>
        <row r="120">
          <cell r="A120" t="str">
            <v>2011399</v>
          </cell>
        </row>
        <row r="120">
          <cell r="E120">
            <v>180.9</v>
          </cell>
        </row>
        <row r="121">
          <cell r="A121" t="str">
            <v>2011401</v>
          </cell>
        </row>
        <row r="122">
          <cell r="A122" t="str">
            <v>2011402</v>
          </cell>
        </row>
        <row r="123">
          <cell r="A123" t="str">
            <v>2011403</v>
          </cell>
        </row>
        <row r="124">
          <cell r="A124" t="str">
            <v>2011404</v>
          </cell>
        </row>
        <row r="125">
          <cell r="A125" t="str">
            <v>2011405</v>
          </cell>
        </row>
        <row r="126">
          <cell r="A126" t="str">
            <v>2011408</v>
          </cell>
        </row>
        <row r="127">
          <cell r="A127" t="str">
            <v>2011409</v>
          </cell>
        </row>
        <row r="128">
          <cell r="A128" t="str">
            <v>2011410</v>
          </cell>
        </row>
        <row r="129">
          <cell r="A129" t="str">
            <v>2011411</v>
          </cell>
        </row>
        <row r="130">
          <cell r="A130" t="str">
            <v>2011450</v>
          </cell>
        </row>
        <row r="131">
          <cell r="A131" t="str">
            <v>2011499</v>
          </cell>
        </row>
        <row r="132">
          <cell r="A132" t="str">
            <v>2012301</v>
          </cell>
        </row>
        <row r="132">
          <cell r="C132">
            <v>64</v>
          </cell>
          <cell r="D132">
            <v>127</v>
          </cell>
          <cell r="E132">
            <v>110.72</v>
          </cell>
        </row>
        <row r="133">
          <cell r="A133" t="str">
            <v>2012302</v>
          </cell>
        </row>
        <row r="134">
          <cell r="A134" t="str">
            <v>2012303</v>
          </cell>
        </row>
        <row r="135">
          <cell r="A135" t="str">
            <v>2012304</v>
          </cell>
        </row>
        <row r="136">
          <cell r="A136" t="str">
            <v>2012350</v>
          </cell>
        </row>
        <row r="137">
          <cell r="A137" t="str">
            <v>2012399</v>
          </cell>
        </row>
        <row r="138">
          <cell r="A138" t="str">
            <v>2012501</v>
          </cell>
        </row>
        <row r="139">
          <cell r="A139" t="str">
            <v>2012502</v>
          </cell>
        </row>
        <row r="140">
          <cell r="A140" t="str">
            <v>2012503</v>
          </cell>
        </row>
        <row r="141">
          <cell r="A141" t="str">
            <v>2012504</v>
          </cell>
        </row>
        <row r="142">
          <cell r="A142" t="str">
            <v>2012505</v>
          </cell>
        </row>
        <row r="143">
          <cell r="A143" t="str">
            <v>2012550</v>
          </cell>
        </row>
        <row r="144">
          <cell r="A144" t="str">
            <v>2012599</v>
          </cell>
        </row>
        <row r="145">
          <cell r="A145" t="str">
            <v>2012601</v>
          </cell>
        </row>
        <row r="145">
          <cell r="C145">
            <v>93</v>
          </cell>
          <cell r="D145">
            <v>108</v>
          </cell>
          <cell r="E145">
            <v>114.57</v>
          </cell>
        </row>
        <row r="146">
          <cell r="A146" t="str">
            <v>2012602</v>
          </cell>
        </row>
        <row r="147">
          <cell r="A147" t="str">
            <v>2012603</v>
          </cell>
        </row>
        <row r="148">
          <cell r="A148" t="str">
            <v>2012604</v>
          </cell>
        </row>
        <row r="148">
          <cell r="D148">
            <v>16</v>
          </cell>
        </row>
        <row r="149">
          <cell r="A149" t="str">
            <v>2012699</v>
          </cell>
        </row>
        <row r="149">
          <cell r="D149">
            <v>5</v>
          </cell>
        </row>
        <row r="150">
          <cell r="A150" t="str">
            <v>2012801</v>
          </cell>
        </row>
        <row r="150">
          <cell r="C150">
            <v>29</v>
          </cell>
          <cell r="D150">
            <v>36</v>
          </cell>
          <cell r="E150">
            <v>57.12</v>
          </cell>
        </row>
        <row r="151">
          <cell r="A151" t="str">
            <v>2012802</v>
          </cell>
        </row>
        <row r="152">
          <cell r="A152" t="str">
            <v>2012803</v>
          </cell>
        </row>
        <row r="153">
          <cell r="A153" t="str">
            <v>2012804</v>
          </cell>
        </row>
        <row r="154">
          <cell r="A154" t="str">
            <v>2012850</v>
          </cell>
        </row>
        <row r="155">
          <cell r="A155" t="str">
            <v>2012899</v>
          </cell>
        </row>
        <row r="155">
          <cell r="D155">
            <v>5</v>
          </cell>
        </row>
        <row r="156">
          <cell r="A156" t="str">
            <v>2012901</v>
          </cell>
        </row>
        <row r="156">
          <cell r="C156">
            <v>175</v>
          </cell>
          <cell r="D156">
            <v>271</v>
          </cell>
          <cell r="E156">
            <v>375.92</v>
          </cell>
        </row>
        <row r="157">
          <cell r="A157" t="str">
            <v>2012902</v>
          </cell>
        </row>
        <row r="158">
          <cell r="A158" t="str">
            <v>2012903</v>
          </cell>
        </row>
        <row r="159">
          <cell r="A159" t="str">
            <v>2012906</v>
          </cell>
        </row>
        <row r="160">
          <cell r="A160" t="str">
            <v>2012950</v>
          </cell>
        </row>
        <row r="161">
          <cell r="A161" t="str">
            <v>2012999</v>
          </cell>
        </row>
        <row r="161">
          <cell r="D161">
            <v>23</v>
          </cell>
        </row>
        <row r="162">
          <cell r="A162" t="str">
            <v>2013101</v>
          </cell>
        </row>
        <row r="162">
          <cell r="C162">
            <v>976</v>
          </cell>
          <cell r="D162">
            <v>1603</v>
          </cell>
          <cell r="E162">
            <v>1860.92</v>
          </cell>
        </row>
        <row r="163">
          <cell r="A163" t="str">
            <v>2013102</v>
          </cell>
        </row>
        <row r="164">
          <cell r="A164" t="str">
            <v>2013103</v>
          </cell>
        </row>
        <row r="165">
          <cell r="A165" t="str">
            <v>2013105</v>
          </cell>
        </row>
        <row r="166">
          <cell r="A166" t="str">
            <v>2013150</v>
          </cell>
        </row>
        <row r="167">
          <cell r="A167" t="str">
            <v>2013199</v>
          </cell>
        </row>
        <row r="167">
          <cell r="D167">
            <v>259</v>
          </cell>
          <cell r="E167">
            <v>390.25</v>
          </cell>
        </row>
        <row r="168">
          <cell r="A168" t="str">
            <v>2013201</v>
          </cell>
        </row>
        <row r="168">
          <cell r="C168">
            <v>265</v>
          </cell>
          <cell r="D168">
            <v>393</v>
          </cell>
          <cell r="E168">
            <v>365.92</v>
          </cell>
        </row>
        <row r="169">
          <cell r="A169" t="str">
            <v>2013202</v>
          </cell>
        </row>
        <row r="170">
          <cell r="A170" t="str">
            <v>2013203</v>
          </cell>
        </row>
        <row r="171">
          <cell r="A171" t="str">
            <v>2013204</v>
          </cell>
        </row>
        <row r="172">
          <cell r="A172" t="str">
            <v>2013250</v>
          </cell>
        </row>
        <row r="173">
          <cell r="A173" t="str">
            <v>2013299</v>
          </cell>
        </row>
        <row r="173">
          <cell r="D173">
            <v>164</v>
          </cell>
          <cell r="E173">
            <v>525.4</v>
          </cell>
        </row>
        <row r="174">
          <cell r="A174" t="str">
            <v>2013301</v>
          </cell>
        </row>
        <row r="174">
          <cell r="C174">
            <v>281</v>
          </cell>
          <cell r="D174">
            <v>578</v>
          </cell>
          <cell r="E174">
            <v>1051.17</v>
          </cell>
        </row>
        <row r="175">
          <cell r="A175" t="str">
            <v>2013302</v>
          </cell>
        </row>
        <row r="176">
          <cell r="A176" t="str">
            <v>2013303</v>
          </cell>
        </row>
        <row r="177">
          <cell r="A177" t="str">
            <v>2013304</v>
          </cell>
        </row>
        <row r="178">
          <cell r="A178" t="str">
            <v>2013350</v>
          </cell>
        </row>
        <row r="179">
          <cell r="A179" t="str">
            <v>2013399</v>
          </cell>
        </row>
        <row r="179">
          <cell r="E179">
            <v>118.23</v>
          </cell>
        </row>
        <row r="180">
          <cell r="A180" t="str">
            <v>2013401</v>
          </cell>
        </row>
        <row r="180">
          <cell r="C180">
            <v>161</v>
          </cell>
          <cell r="D180">
            <v>210</v>
          </cell>
          <cell r="E180">
            <v>232.94</v>
          </cell>
        </row>
        <row r="181">
          <cell r="A181" t="str">
            <v>2013402</v>
          </cell>
        </row>
        <row r="182">
          <cell r="A182" t="str">
            <v>2013403</v>
          </cell>
        </row>
        <row r="183">
          <cell r="A183" t="str">
            <v>2013404</v>
          </cell>
        </row>
        <row r="183">
          <cell r="D183">
            <v>103</v>
          </cell>
        </row>
        <row r="184">
          <cell r="A184" t="str">
            <v>2013405</v>
          </cell>
        </row>
        <row r="185">
          <cell r="A185" t="str">
            <v>2013450</v>
          </cell>
        </row>
        <row r="186">
          <cell r="A186" t="str">
            <v>2013499</v>
          </cell>
        </row>
        <row r="187">
          <cell r="A187" t="str">
            <v>2013501</v>
          </cell>
        </row>
        <row r="188">
          <cell r="A188" t="str">
            <v>2013502</v>
          </cell>
        </row>
        <row r="189">
          <cell r="A189" t="str">
            <v>2013503</v>
          </cell>
        </row>
        <row r="190">
          <cell r="A190" t="str">
            <v>2013550</v>
          </cell>
        </row>
        <row r="191">
          <cell r="A191" t="str">
            <v>2013599</v>
          </cell>
        </row>
        <row r="192">
          <cell r="A192" t="str">
            <v>2013601</v>
          </cell>
        </row>
        <row r="192">
          <cell r="C192">
            <v>76</v>
          </cell>
          <cell r="D192">
            <v>99</v>
          </cell>
          <cell r="E192">
            <v>151.85</v>
          </cell>
        </row>
        <row r="193">
          <cell r="A193" t="str">
            <v>2013602</v>
          </cell>
        </row>
        <row r="194">
          <cell r="A194" t="str">
            <v>2013603</v>
          </cell>
        </row>
        <row r="195">
          <cell r="A195" t="str">
            <v>2013650</v>
          </cell>
        </row>
        <row r="196">
          <cell r="A196" t="str">
            <v>2013699</v>
          </cell>
        </row>
        <row r="196">
          <cell r="D196">
            <v>6</v>
          </cell>
        </row>
        <row r="197">
          <cell r="A197" t="str">
            <v>2013701</v>
          </cell>
        </row>
        <row r="198">
          <cell r="A198" t="str">
            <v>2013702</v>
          </cell>
        </row>
        <row r="199">
          <cell r="A199" t="str">
            <v>2013703</v>
          </cell>
        </row>
        <row r="200">
          <cell r="A200" t="str">
            <v>2013704</v>
          </cell>
        </row>
        <row r="201">
          <cell r="A201" t="str">
            <v>2013750</v>
          </cell>
        </row>
        <row r="202">
          <cell r="A202" t="str">
            <v>2013799</v>
          </cell>
        </row>
        <row r="203">
          <cell r="A203" t="str">
            <v>2013801</v>
          </cell>
        </row>
        <row r="203">
          <cell r="C203">
            <v>2280</v>
          </cell>
          <cell r="D203">
            <v>3220</v>
          </cell>
          <cell r="E203">
            <v>3510.46</v>
          </cell>
        </row>
        <row r="204">
          <cell r="A204" t="str">
            <v>2013802</v>
          </cell>
        </row>
        <row r="205">
          <cell r="A205" t="str">
            <v>2013803</v>
          </cell>
        </row>
        <row r="206">
          <cell r="A206" t="str">
            <v>2013804</v>
          </cell>
        </row>
        <row r="206">
          <cell r="D206">
            <v>47</v>
          </cell>
        </row>
        <row r="207">
          <cell r="A207" t="str">
            <v>2013805</v>
          </cell>
        </row>
        <row r="207">
          <cell r="D207">
            <v>11</v>
          </cell>
        </row>
        <row r="208">
          <cell r="A208" t="str">
            <v>2013808</v>
          </cell>
        </row>
        <row r="209">
          <cell r="A209" t="str">
            <v>2013810</v>
          </cell>
        </row>
        <row r="209">
          <cell r="E209">
            <v>272.5</v>
          </cell>
        </row>
        <row r="210">
          <cell r="A210" t="str">
            <v>2013812</v>
          </cell>
        </row>
        <row r="210">
          <cell r="D210">
            <v>5</v>
          </cell>
          <cell r="E210">
            <v>1</v>
          </cell>
        </row>
        <row r="211">
          <cell r="A211" t="str">
            <v>2013813</v>
          </cell>
        </row>
        <row r="212">
          <cell r="A212" t="str">
            <v>2013814</v>
          </cell>
        </row>
        <row r="213">
          <cell r="A213" t="str">
            <v>2013815</v>
          </cell>
        </row>
        <row r="213">
          <cell r="D213">
            <v>18</v>
          </cell>
        </row>
        <row r="214">
          <cell r="A214" t="str">
            <v>2013816</v>
          </cell>
        </row>
        <row r="214">
          <cell r="D214">
            <v>3</v>
          </cell>
        </row>
        <row r="215">
          <cell r="A215" t="str">
            <v>2013850</v>
          </cell>
        </row>
        <row r="215">
          <cell r="D215">
            <v>24</v>
          </cell>
        </row>
        <row r="216">
          <cell r="A216" t="str">
            <v>2013899</v>
          </cell>
        </row>
        <row r="216">
          <cell r="D216">
            <v>124</v>
          </cell>
        </row>
        <row r="217">
          <cell r="A217" t="str">
            <v>2013901</v>
          </cell>
        </row>
        <row r="217">
          <cell r="E217">
            <v>62.4</v>
          </cell>
        </row>
        <row r="218">
          <cell r="A218" t="str">
            <v>2013902</v>
          </cell>
        </row>
        <row r="219">
          <cell r="A219" t="str">
            <v>2013903</v>
          </cell>
        </row>
        <row r="220">
          <cell r="A220" t="str">
            <v>2013950</v>
          </cell>
        </row>
        <row r="221">
          <cell r="A221" t="str">
            <v>2013999</v>
          </cell>
        </row>
        <row r="222">
          <cell r="A222" t="str">
            <v>2014001</v>
          </cell>
        </row>
        <row r="222">
          <cell r="D222">
            <v>22</v>
          </cell>
          <cell r="E222">
            <v>151.86</v>
          </cell>
        </row>
        <row r="223">
          <cell r="A223" t="str">
            <v>2014002</v>
          </cell>
        </row>
        <row r="224">
          <cell r="A224" t="str">
            <v>2014003</v>
          </cell>
        </row>
        <row r="225">
          <cell r="A225" t="str">
            <v>2014004</v>
          </cell>
        </row>
        <row r="225">
          <cell r="D225">
            <v>63</v>
          </cell>
        </row>
        <row r="226">
          <cell r="A226" t="str">
            <v>2014050</v>
          </cell>
        </row>
        <row r="227">
          <cell r="A227" t="str">
            <v>2014099</v>
          </cell>
        </row>
        <row r="227">
          <cell r="D227">
            <v>24</v>
          </cell>
          <cell r="E227">
            <v>93.52</v>
          </cell>
        </row>
        <row r="228">
          <cell r="A228" t="str">
            <v>2014101</v>
          </cell>
        </row>
        <row r="229">
          <cell r="A229" t="str">
            <v>2014102</v>
          </cell>
        </row>
        <row r="230">
          <cell r="A230" t="str">
            <v>2014103</v>
          </cell>
        </row>
        <row r="231">
          <cell r="A231" t="str">
            <v>2014150</v>
          </cell>
        </row>
        <row r="232">
          <cell r="A232" t="str">
            <v>2014199</v>
          </cell>
        </row>
        <row r="233">
          <cell r="A233" t="str">
            <v>2019901</v>
          </cell>
        </row>
        <row r="234">
          <cell r="A234" t="str">
            <v>2019999</v>
          </cell>
        </row>
        <row r="234">
          <cell r="C234">
            <v>4158</v>
          </cell>
          <cell r="D234">
            <v>211</v>
          </cell>
        </row>
        <row r="235">
          <cell r="A235" t="str">
            <v>2020101</v>
          </cell>
        </row>
        <row r="236">
          <cell r="A236" t="str">
            <v>2020102</v>
          </cell>
        </row>
        <row r="237">
          <cell r="A237" t="str">
            <v>2020103</v>
          </cell>
        </row>
        <row r="238">
          <cell r="A238" t="str">
            <v>2020104</v>
          </cell>
        </row>
        <row r="239">
          <cell r="A239" t="str">
            <v>2020150</v>
          </cell>
        </row>
        <row r="240">
          <cell r="A240" t="str">
            <v>2020199</v>
          </cell>
        </row>
        <row r="241">
          <cell r="A241" t="str">
            <v>2020201</v>
          </cell>
        </row>
        <row r="242">
          <cell r="A242" t="str">
            <v>2020202</v>
          </cell>
        </row>
        <row r="243">
          <cell r="A243" t="str">
            <v>2020304</v>
          </cell>
        </row>
        <row r="244">
          <cell r="A244" t="str">
            <v>2020306</v>
          </cell>
        </row>
        <row r="245">
          <cell r="A245" t="str">
            <v>2020401</v>
          </cell>
        </row>
        <row r="246">
          <cell r="A246" t="str">
            <v>2020402</v>
          </cell>
        </row>
        <row r="247">
          <cell r="A247" t="str">
            <v>2020403</v>
          </cell>
        </row>
        <row r="248">
          <cell r="A248" t="str">
            <v>2020404</v>
          </cell>
        </row>
        <row r="249">
          <cell r="A249" t="str">
            <v>2020499</v>
          </cell>
        </row>
        <row r="250">
          <cell r="A250" t="str">
            <v>2020503</v>
          </cell>
        </row>
        <row r="251">
          <cell r="A251" t="str">
            <v>2020504</v>
          </cell>
        </row>
        <row r="252">
          <cell r="A252" t="str">
            <v>2020505</v>
          </cell>
        </row>
        <row r="253">
          <cell r="A253" t="str">
            <v>2020599</v>
          </cell>
        </row>
        <row r="254">
          <cell r="A254" t="str">
            <v>2020601</v>
          </cell>
        </row>
        <row r="255">
          <cell r="A255" t="str">
            <v>2020701</v>
          </cell>
        </row>
        <row r="256">
          <cell r="A256" t="str">
            <v>2020702</v>
          </cell>
        </row>
        <row r="257">
          <cell r="A257" t="str">
            <v>2020703</v>
          </cell>
        </row>
        <row r="258">
          <cell r="A258" t="str">
            <v>2020799</v>
          </cell>
        </row>
        <row r="259">
          <cell r="A259" t="str">
            <v>2020801</v>
          </cell>
        </row>
        <row r="260">
          <cell r="A260" t="str">
            <v>2020802</v>
          </cell>
        </row>
        <row r="261">
          <cell r="A261" t="str">
            <v>2020803</v>
          </cell>
        </row>
        <row r="262">
          <cell r="A262" t="str">
            <v>2020850</v>
          </cell>
        </row>
        <row r="263">
          <cell r="A263" t="str">
            <v>2020899</v>
          </cell>
        </row>
        <row r="264">
          <cell r="A264" t="str">
            <v>2029999</v>
          </cell>
        </row>
        <row r="265">
          <cell r="A265" t="str">
            <v>2030101</v>
          </cell>
        </row>
        <row r="266">
          <cell r="A266" t="str">
            <v>2030102</v>
          </cell>
        </row>
        <row r="267">
          <cell r="A267" t="str">
            <v>2030199</v>
          </cell>
        </row>
        <row r="268">
          <cell r="A268" t="str">
            <v>2030401</v>
          </cell>
        </row>
        <row r="269">
          <cell r="A269" t="str">
            <v>2030501</v>
          </cell>
        </row>
        <row r="270">
          <cell r="A270" t="str">
            <v>2030601</v>
          </cell>
        </row>
        <row r="271">
          <cell r="A271" t="str">
            <v>2030602</v>
          </cell>
        </row>
        <row r="272">
          <cell r="A272" t="str">
            <v>2030603</v>
          </cell>
        </row>
        <row r="273">
          <cell r="A273" t="str">
            <v>2030604</v>
          </cell>
        </row>
        <row r="274">
          <cell r="A274" t="str">
            <v>2030607</v>
          </cell>
        </row>
        <row r="274">
          <cell r="C274">
            <v>37</v>
          </cell>
          <cell r="D274">
            <v>98</v>
          </cell>
          <cell r="E274">
            <v>211.8</v>
          </cell>
        </row>
        <row r="275">
          <cell r="A275" t="str">
            <v>2030608</v>
          </cell>
        </row>
        <row r="276">
          <cell r="A276" t="str">
            <v>2030699</v>
          </cell>
        </row>
        <row r="277">
          <cell r="A277" t="str">
            <v>2039999</v>
          </cell>
        </row>
        <row r="278">
          <cell r="A278" t="str">
            <v>2040101</v>
          </cell>
        </row>
        <row r="279">
          <cell r="A279" t="str">
            <v>2040199</v>
          </cell>
        </row>
        <row r="279">
          <cell r="D279">
            <v>57</v>
          </cell>
        </row>
        <row r="280">
          <cell r="A280" t="str">
            <v>2040201</v>
          </cell>
        </row>
        <row r="280">
          <cell r="C280">
            <v>8748</v>
          </cell>
          <cell r="D280">
            <v>10789</v>
          </cell>
          <cell r="E280">
            <v>8614.37</v>
          </cell>
        </row>
        <row r="281">
          <cell r="A281" t="str">
            <v>2040202</v>
          </cell>
        </row>
        <row r="282">
          <cell r="A282" t="str">
            <v>2040203</v>
          </cell>
        </row>
        <row r="283">
          <cell r="A283" t="str">
            <v>2040219</v>
          </cell>
        </row>
        <row r="284">
          <cell r="A284" t="str">
            <v>2040220</v>
          </cell>
        </row>
        <row r="284">
          <cell r="E284">
            <v>4027.43</v>
          </cell>
        </row>
        <row r="285">
          <cell r="A285" t="str">
            <v>2040221</v>
          </cell>
        </row>
        <row r="286">
          <cell r="A286" t="str">
            <v>2040222</v>
          </cell>
        </row>
        <row r="287">
          <cell r="A287" t="str">
            <v>2040223</v>
          </cell>
        </row>
        <row r="288">
          <cell r="A288" t="str">
            <v>2040250</v>
          </cell>
        </row>
        <row r="288">
          <cell r="D288">
            <v>14</v>
          </cell>
        </row>
        <row r="289">
          <cell r="A289" t="str">
            <v>2040299</v>
          </cell>
        </row>
        <row r="289">
          <cell r="C289">
            <v>1644</v>
          </cell>
          <cell r="D289">
            <v>917</v>
          </cell>
          <cell r="E289">
            <v>1516.25</v>
          </cell>
        </row>
        <row r="290">
          <cell r="A290" t="str">
            <v>2040301</v>
          </cell>
        </row>
        <row r="291">
          <cell r="A291" t="str">
            <v>2040302</v>
          </cell>
        </row>
        <row r="292">
          <cell r="A292" t="str">
            <v>2040303</v>
          </cell>
        </row>
        <row r="293">
          <cell r="A293" t="str">
            <v>2040304</v>
          </cell>
        </row>
        <row r="294">
          <cell r="A294" t="str">
            <v>2040350</v>
          </cell>
        </row>
        <row r="295">
          <cell r="A295" t="str">
            <v>2040399</v>
          </cell>
        </row>
        <row r="296">
          <cell r="A296" t="str">
            <v>2040401</v>
          </cell>
        </row>
        <row r="296">
          <cell r="D296">
            <v>9</v>
          </cell>
        </row>
        <row r="297">
          <cell r="A297" t="str">
            <v>2040402</v>
          </cell>
        </row>
        <row r="298">
          <cell r="A298" t="str">
            <v>2040403</v>
          </cell>
        </row>
        <row r="299">
          <cell r="A299" t="str">
            <v>2040409</v>
          </cell>
        </row>
        <row r="300">
          <cell r="A300" t="str">
            <v>2040410</v>
          </cell>
        </row>
        <row r="301">
          <cell r="A301" t="str">
            <v>2040450</v>
          </cell>
        </row>
        <row r="302">
          <cell r="A302" t="str">
            <v>2040499</v>
          </cell>
        </row>
        <row r="303">
          <cell r="A303" t="str">
            <v>2040501</v>
          </cell>
        </row>
        <row r="303">
          <cell r="D303">
            <v>569</v>
          </cell>
        </row>
        <row r="304">
          <cell r="A304" t="str">
            <v>2040502</v>
          </cell>
        </row>
        <row r="305">
          <cell r="A305" t="str">
            <v>2040503</v>
          </cell>
        </row>
        <row r="306">
          <cell r="A306" t="str">
            <v>2040504</v>
          </cell>
        </row>
        <row r="307">
          <cell r="A307" t="str">
            <v>2040505</v>
          </cell>
        </row>
        <row r="308">
          <cell r="A308" t="str">
            <v>2040506</v>
          </cell>
        </row>
        <row r="309">
          <cell r="A309" t="str">
            <v>2040550</v>
          </cell>
        </row>
        <row r="310">
          <cell r="A310" t="str">
            <v>2040599</v>
          </cell>
        </row>
        <row r="311">
          <cell r="A311" t="str">
            <v>2040601</v>
          </cell>
        </row>
        <row r="311">
          <cell r="C311">
            <v>1296</v>
          </cell>
          <cell r="D311">
            <v>986</v>
          </cell>
          <cell r="E311">
            <v>1139.11</v>
          </cell>
        </row>
        <row r="312">
          <cell r="A312" t="str">
            <v>2040602</v>
          </cell>
        </row>
        <row r="312">
          <cell r="D312">
            <v>77</v>
          </cell>
        </row>
        <row r="313">
          <cell r="A313" t="str">
            <v>2040603</v>
          </cell>
        </row>
        <row r="314">
          <cell r="A314" t="str">
            <v>2040604</v>
          </cell>
        </row>
        <row r="314">
          <cell r="E314">
            <v>161</v>
          </cell>
        </row>
        <row r="315">
          <cell r="A315" t="str">
            <v>2040605</v>
          </cell>
        </row>
        <row r="316">
          <cell r="A316" t="str">
            <v>2040606</v>
          </cell>
        </row>
        <row r="317">
          <cell r="A317" t="str">
            <v>2040607</v>
          </cell>
        </row>
        <row r="317">
          <cell r="D317">
            <v>18</v>
          </cell>
          <cell r="E317">
            <v>64.32</v>
          </cell>
        </row>
        <row r="318">
          <cell r="A318" t="str">
            <v>2040608</v>
          </cell>
        </row>
        <row r="319">
          <cell r="A319" t="str">
            <v>2040610</v>
          </cell>
        </row>
        <row r="320">
          <cell r="A320" t="str">
            <v>2040612</v>
          </cell>
        </row>
        <row r="321">
          <cell r="A321" t="str">
            <v>2040613</v>
          </cell>
        </row>
        <row r="322">
          <cell r="A322" t="str">
            <v>2040650</v>
          </cell>
        </row>
        <row r="323">
          <cell r="A323" t="str">
            <v>2040699</v>
          </cell>
        </row>
        <row r="323">
          <cell r="D323">
            <v>201</v>
          </cell>
          <cell r="E323">
            <v>131</v>
          </cell>
        </row>
        <row r="324">
          <cell r="A324" t="str">
            <v>2040701</v>
          </cell>
        </row>
        <row r="324">
          <cell r="D324">
            <v>24</v>
          </cell>
        </row>
        <row r="325">
          <cell r="A325" t="str">
            <v>2040702</v>
          </cell>
        </row>
        <row r="326">
          <cell r="A326" t="str">
            <v>2040703</v>
          </cell>
        </row>
        <row r="327">
          <cell r="A327" t="str">
            <v>2040704</v>
          </cell>
        </row>
        <row r="328">
          <cell r="A328" t="str">
            <v>2040705</v>
          </cell>
        </row>
        <row r="329">
          <cell r="A329" t="str">
            <v>2040706</v>
          </cell>
        </row>
        <row r="330">
          <cell r="A330" t="str">
            <v>2040707</v>
          </cell>
        </row>
        <row r="331">
          <cell r="A331" t="str">
            <v>2040750</v>
          </cell>
        </row>
        <row r="332">
          <cell r="A332" t="str">
            <v>2040799</v>
          </cell>
        </row>
        <row r="332">
          <cell r="D332">
            <v>15</v>
          </cell>
        </row>
        <row r="333">
          <cell r="A333" t="str">
            <v>2040801</v>
          </cell>
        </row>
        <row r="334">
          <cell r="A334" t="str">
            <v>2040802</v>
          </cell>
        </row>
        <row r="335">
          <cell r="A335" t="str">
            <v>2040803</v>
          </cell>
        </row>
        <row r="336">
          <cell r="A336" t="str">
            <v>2040804</v>
          </cell>
        </row>
        <row r="337">
          <cell r="A337" t="str">
            <v>2040805</v>
          </cell>
        </row>
        <row r="338">
          <cell r="A338" t="str">
            <v>2040806</v>
          </cell>
        </row>
        <row r="339">
          <cell r="A339" t="str">
            <v>2040807</v>
          </cell>
        </row>
        <row r="340">
          <cell r="A340" t="str">
            <v>2040850</v>
          </cell>
        </row>
        <row r="341">
          <cell r="A341" t="str">
            <v>2040899</v>
          </cell>
        </row>
        <row r="342">
          <cell r="A342" t="str">
            <v>2040901</v>
          </cell>
        </row>
        <row r="343">
          <cell r="A343" t="str">
            <v>2040902</v>
          </cell>
        </row>
        <row r="344">
          <cell r="A344" t="str">
            <v>2040903</v>
          </cell>
        </row>
        <row r="345">
          <cell r="A345" t="str">
            <v>2040904</v>
          </cell>
        </row>
        <row r="346">
          <cell r="A346" t="str">
            <v>2040905</v>
          </cell>
        </row>
        <row r="347">
          <cell r="A347" t="str">
            <v>2040950</v>
          </cell>
        </row>
        <row r="348">
          <cell r="A348" t="str">
            <v>2040999</v>
          </cell>
        </row>
        <row r="349">
          <cell r="A349" t="str">
            <v>2041001</v>
          </cell>
        </row>
        <row r="350">
          <cell r="A350" t="str">
            <v>2041002</v>
          </cell>
        </row>
        <row r="351">
          <cell r="A351" t="str">
            <v>2041006</v>
          </cell>
        </row>
        <row r="352">
          <cell r="A352" t="str">
            <v>2041007</v>
          </cell>
        </row>
        <row r="353">
          <cell r="A353" t="str">
            <v>2041099</v>
          </cell>
        </row>
        <row r="354">
          <cell r="A354" t="str">
            <v>2049902</v>
          </cell>
        </row>
        <row r="355">
          <cell r="A355" t="str">
            <v>2049999</v>
          </cell>
        </row>
        <row r="356">
          <cell r="A356" t="str">
            <v>2050101</v>
          </cell>
        </row>
        <row r="356">
          <cell r="C356">
            <v>8553</v>
          </cell>
          <cell r="D356">
            <v>3016</v>
          </cell>
          <cell r="E356">
            <v>11828.5</v>
          </cell>
        </row>
        <row r="357">
          <cell r="A357" t="str">
            <v>2050102</v>
          </cell>
        </row>
        <row r="357">
          <cell r="D357">
            <v>14</v>
          </cell>
        </row>
        <row r="358">
          <cell r="A358" t="str">
            <v>2050103</v>
          </cell>
        </row>
        <row r="359">
          <cell r="A359" t="str">
            <v>2050199</v>
          </cell>
        </row>
        <row r="359">
          <cell r="D359">
            <v>1303</v>
          </cell>
          <cell r="E359">
            <v>759</v>
          </cell>
        </row>
        <row r="360">
          <cell r="A360" t="str">
            <v>2050201</v>
          </cell>
        </row>
        <row r="360">
          <cell r="C360">
            <v>1189</v>
          </cell>
          <cell r="D360">
            <v>8253</v>
          </cell>
          <cell r="E360">
            <v>1004.22</v>
          </cell>
        </row>
        <row r="361">
          <cell r="A361" t="str">
            <v>2050202</v>
          </cell>
        </row>
        <row r="361">
          <cell r="C361">
            <v>43350</v>
          </cell>
          <cell r="D361">
            <v>40022</v>
          </cell>
          <cell r="E361">
            <v>30306.77</v>
          </cell>
        </row>
        <row r="362">
          <cell r="A362" t="str">
            <v>2050203</v>
          </cell>
        </row>
        <row r="362">
          <cell r="C362">
            <v>24700</v>
          </cell>
          <cell r="D362">
            <v>21234</v>
          </cell>
          <cell r="E362">
            <v>36238.65</v>
          </cell>
        </row>
        <row r="363">
          <cell r="A363" t="str">
            <v>2050204</v>
          </cell>
        </row>
        <row r="363">
          <cell r="C363">
            <v>6742</v>
          </cell>
          <cell r="D363">
            <v>9986</v>
          </cell>
          <cell r="E363">
            <v>8615.78</v>
          </cell>
        </row>
        <row r="364">
          <cell r="A364" t="str">
            <v>2050205</v>
          </cell>
        </row>
        <row r="364">
          <cell r="D364">
            <v>43</v>
          </cell>
        </row>
        <row r="365">
          <cell r="A365" t="str">
            <v>2050299</v>
          </cell>
        </row>
        <row r="365">
          <cell r="C365">
            <v>4068</v>
          </cell>
          <cell r="D365">
            <v>147</v>
          </cell>
          <cell r="E365">
            <v>152</v>
          </cell>
        </row>
        <row r="366">
          <cell r="A366" t="str">
            <v>2050301</v>
          </cell>
        </row>
        <row r="367">
          <cell r="A367" t="str">
            <v>2050302</v>
          </cell>
        </row>
        <row r="367">
          <cell r="C367">
            <v>1178</v>
          </cell>
          <cell r="D367">
            <v>2699</v>
          </cell>
          <cell r="E367">
            <v>1421.17</v>
          </cell>
        </row>
        <row r="368">
          <cell r="A368" t="str">
            <v>2050303</v>
          </cell>
        </row>
        <row r="369">
          <cell r="A369" t="str">
            <v>2050305</v>
          </cell>
        </row>
        <row r="370">
          <cell r="A370" t="str">
            <v>2050399</v>
          </cell>
        </row>
        <row r="371">
          <cell r="A371" t="str">
            <v>2050401</v>
          </cell>
        </row>
        <row r="372">
          <cell r="A372" t="str">
            <v>2050402</v>
          </cell>
        </row>
        <row r="373">
          <cell r="A373" t="str">
            <v>2050403</v>
          </cell>
        </row>
        <row r="373">
          <cell r="E373">
            <v>20</v>
          </cell>
        </row>
        <row r="374">
          <cell r="A374" t="str">
            <v>2050404</v>
          </cell>
        </row>
        <row r="375">
          <cell r="A375" t="str">
            <v>2050499</v>
          </cell>
        </row>
        <row r="376">
          <cell r="A376" t="str">
            <v>2050501</v>
          </cell>
        </row>
        <row r="376">
          <cell r="D376">
            <v>60</v>
          </cell>
          <cell r="E376">
            <v>31.58</v>
          </cell>
        </row>
        <row r="377">
          <cell r="A377" t="str">
            <v>2050502</v>
          </cell>
        </row>
        <row r="378">
          <cell r="A378" t="str">
            <v>2050599</v>
          </cell>
        </row>
        <row r="379">
          <cell r="A379" t="str">
            <v>2050601</v>
          </cell>
        </row>
        <row r="380">
          <cell r="A380" t="str">
            <v>2050602</v>
          </cell>
        </row>
        <row r="381">
          <cell r="A381" t="str">
            <v>2050699</v>
          </cell>
        </row>
        <row r="382">
          <cell r="A382" t="str">
            <v>2050701</v>
          </cell>
        </row>
        <row r="382">
          <cell r="C382">
            <v>281</v>
          </cell>
          <cell r="D382">
            <v>311</v>
          </cell>
          <cell r="E382">
            <v>347.48</v>
          </cell>
        </row>
        <row r="383">
          <cell r="A383" t="str">
            <v>2050702</v>
          </cell>
        </row>
        <row r="384">
          <cell r="A384" t="str">
            <v>2050799</v>
          </cell>
        </row>
        <row r="385">
          <cell r="A385" t="str">
            <v>2050801</v>
          </cell>
        </row>
        <row r="385">
          <cell r="C385">
            <v>96</v>
          </cell>
          <cell r="D385">
            <v>106</v>
          </cell>
          <cell r="E385">
            <v>143.54</v>
          </cell>
        </row>
        <row r="386">
          <cell r="A386" t="str">
            <v>2050802</v>
          </cell>
        </row>
        <row r="386">
          <cell r="C386">
            <v>136</v>
          </cell>
          <cell r="D386">
            <v>380</v>
          </cell>
          <cell r="E386">
            <v>160.73</v>
          </cell>
        </row>
        <row r="387">
          <cell r="A387" t="str">
            <v>2050803</v>
          </cell>
        </row>
        <row r="388">
          <cell r="A388" t="str">
            <v>2050804</v>
          </cell>
        </row>
        <row r="389">
          <cell r="A389" t="str">
            <v>2050899</v>
          </cell>
        </row>
        <row r="390">
          <cell r="A390" t="str">
            <v>2050901</v>
          </cell>
        </row>
        <row r="390">
          <cell r="D390">
            <v>5</v>
          </cell>
        </row>
        <row r="391">
          <cell r="A391" t="str">
            <v>2050902</v>
          </cell>
        </row>
        <row r="391">
          <cell r="D391">
            <v>721</v>
          </cell>
        </row>
        <row r="392">
          <cell r="A392" t="str">
            <v>2050903</v>
          </cell>
        </row>
        <row r="392">
          <cell r="D392">
            <v>30</v>
          </cell>
        </row>
        <row r="393">
          <cell r="A393" t="str">
            <v>2050904</v>
          </cell>
        </row>
        <row r="394">
          <cell r="A394" t="str">
            <v>2050905</v>
          </cell>
        </row>
        <row r="395">
          <cell r="A395" t="str">
            <v>2050999</v>
          </cell>
        </row>
        <row r="395">
          <cell r="C395">
            <v>54</v>
          </cell>
          <cell r="D395">
            <v>845</v>
          </cell>
        </row>
        <row r="396">
          <cell r="A396" t="str">
            <v>2059999</v>
          </cell>
        </row>
        <row r="396">
          <cell r="D396">
            <v>5318</v>
          </cell>
          <cell r="E396">
            <v>345.73</v>
          </cell>
        </row>
        <row r="397">
          <cell r="A397" t="str">
            <v>2060101</v>
          </cell>
        </row>
        <row r="397">
          <cell r="C397">
            <v>144</v>
          </cell>
          <cell r="D397">
            <v>492</v>
          </cell>
          <cell r="E397">
            <v>499.27</v>
          </cell>
        </row>
        <row r="398">
          <cell r="A398" t="str">
            <v>2060102</v>
          </cell>
        </row>
        <row r="399">
          <cell r="A399" t="str">
            <v>2060103</v>
          </cell>
        </row>
        <row r="400">
          <cell r="A400" t="str">
            <v>2060199</v>
          </cell>
        </row>
        <row r="400">
          <cell r="D400">
            <v>60</v>
          </cell>
        </row>
        <row r="401">
          <cell r="A401" t="str">
            <v>2060201</v>
          </cell>
        </row>
        <row r="402">
          <cell r="A402" t="str">
            <v>2060203</v>
          </cell>
        </row>
        <row r="403">
          <cell r="A403" t="str">
            <v>2060204</v>
          </cell>
        </row>
        <row r="404">
          <cell r="A404" t="str">
            <v>2060205</v>
          </cell>
        </row>
        <row r="405">
          <cell r="A405" t="str">
            <v>2060206</v>
          </cell>
        </row>
        <row r="406">
          <cell r="A406" t="str">
            <v>2060207</v>
          </cell>
        </row>
        <row r="407">
          <cell r="A407" t="str">
            <v>2060208</v>
          </cell>
        </row>
        <row r="408">
          <cell r="A408" t="str">
            <v>2060299</v>
          </cell>
        </row>
        <row r="409">
          <cell r="A409" t="str">
            <v>2060301</v>
          </cell>
        </row>
        <row r="410">
          <cell r="A410" t="str">
            <v>2060302</v>
          </cell>
        </row>
        <row r="411">
          <cell r="A411" t="str">
            <v>2060303</v>
          </cell>
        </row>
        <row r="412">
          <cell r="A412" t="str">
            <v>2060304</v>
          </cell>
        </row>
        <row r="413">
          <cell r="A413" t="str">
            <v>2060399</v>
          </cell>
        </row>
        <row r="414">
          <cell r="A414" t="str">
            <v>2060401</v>
          </cell>
        </row>
        <row r="415">
          <cell r="A415" t="str">
            <v>2060404</v>
          </cell>
        </row>
        <row r="416">
          <cell r="A416" t="str">
            <v>2060405</v>
          </cell>
        </row>
        <row r="417">
          <cell r="A417" t="str">
            <v>2060499</v>
          </cell>
        </row>
        <row r="417">
          <cell r="C417">
            <v>4356</v>
          </cell>
          <cell r="D417">
            <v>17559</v>
          </cell>
          <cell r="E417">
            <v>3000.73</v>
          </cell>
        </row>
        <row r="418">
          <cell r="A418" t="str">
            <v>2060501</v>
          </cell>
        </row>
        <row r="419">
          <cell r="A419" t="str">
            <v>2060502</v>
          </cell>
        </row>
        <row r="420">
          <cell r="A420" t="str">
            <v>2060503</v>
          </cell>
        </row>
        <row r="421">
          <cell r="A421" t="str">
            <v>2060599</v>
          </cell>
        </row>
        <row r="422">
          <cell r="A422" t="str">
            <v>2060601</v>
          </cell>
        </row>
        <row r="423">
          <cell r="A423" t="str">
            <v>2060602</v>
          </cell>
        </row>
        <row r="424">
          <cell r="A424" t="str">
            <v>2060603</v>
          </cell>
        </row>
        <row r="425">
          <cell r="A425" t="str">
            <v>2060699</v>
          </cell>
        </row>
        <row r="426">
          <cell r="A426" t="str">
            <v>2060701</v>
          </cell>
        </row>
        <row r="427">
          <cell r="A427" t="str">
            <v>2060702</v>
          </cell>
        </row>
        <row r="427">
          <cell r="D427">
            <v>10</v>
          </cell>
        </row>
        <row r="428">
          <cell r="A428" t="str">
            <v>2060703</v>
          </cell>
        </row>
        <row r="429">
          <cell r="A429" t="str">
            <v>2060704</v>
          </cell>
        </row>
        <row r="430">
          <cell r="A430" t="str">
            <v>2060705</v>
          </cell>
        </row>
        <row r="431">
          <cell r="A431" t="str">
            <v>2060799</v>
          </cell>
        </row>
        <row r="432">
          <cell r="A432" t="str">
            <v>2060801</v>
          </cell>
        </row>
        <row r="433">
          <cell r="A433" t="str">
            <v>2060802</v>
          </cell>
        </row>
        <row r="434">
          <cell r="A434" t="str">
            <v>2060899</v>
          </cell>
        </row>
        <row r="435">
          <cell r="A435" t="str">
            <v>2060901</v>
          </cell>
        </row>
        <row r="436">
          <cell r="A436" t="str">
            <v>2060902</v>
          </cell>
        </row>
        <row r="437">
          <cell r="A437" t="str">
            <v>2060999</v>
          </cell>
        </row>
        <row r="438">
          <cell r="A438" t="str">
            <v>2069901</v>
          </cell>
        </row>
        <row r="439">
          <cell r="A439" t="str">
            <v>2069902</v>
          </cell>
        </row>
        <row r="440">
          <cell r="A440" t="str">
            <v>2069903</v>
          </cell>
        </row>
        <row r="441">
          <cell r="A441" t="str">
            <v>2069999</v>
          </cell>
        </row>
        <row r="441">
          <cell r="D441">
            <v>96</v>
          </cell>
        </row>
        <row r="442">
          <cell r="A442" t="str">
            <v>2070101</v>
          </cell>
        </row>
        <row r="442">
          <cell r="C442">
            <v>298</v>
          </cell>
          <cell r="D442">
            <v>1702</v>
          </cell>
          <cell r="E442">
            <v>332.41</v>
          </cell>
        </row>
        <row r="443">
          <cell r="A443" t="str">
            <v>2070102</v>
          </cell>
        </row>
        <row r="444">
          <cell r="A444" t="str">
            <v>2070103</v>
          </cell>
        </row>
        <row r="445">
          <cell r="A445" t="str">
            <v>2070104</v>
          </cell>
        </row>
        <row r="445">
          <cell r="C445">
            <v>77</v>
          </cell>
          <cell r="D445">
            <v>69</v>
          </cell>
          <cell r="E445">
            <v>52.89</v>
          </cell>
        </row>
        <row r="446">
          <cell r="A446" t="str">
            <v>2070105</v>
          </cell>
        </row>
        <row r="446">
          <cell r="D446">
            <v>8</v>
          </cell>
        </row>
        <row r="447">
          <cell r="A447" t="str">
            <v>2070106</v>
          </cell>
        </row>
        <row r="448">
          <cell r="A448" t="str">
            <v>2070107</v>
          </cell>
        </row>
        <row r="449">
          <cell r="A449" t="str">
            <v>2070108</v>
          </cell>
        </row>
        <row r="450">
          <cell r="A450" t="str">
            <v>2070109</v>
          </cell>
        </row>
        <row r="450">
          <cell r="C450">
            <v>125</v>
          </cell>
          <cell r="D450">
            <v>114</v>
          </cell>
          <cell r="E450">
            <v>117.6</v>
          </cell>
        </row>
        <row r="451">
          <cell r="A451" t="str">
            <v>2070110</v>
          </cell>
        </row>
        <row r="452">
          <cell r="A452" t="str">
            <v>2070111</v>
          </cell>
        </row>
        <row r="453">
          <cell r="A453" t="str">
            <v>2070112</v>
          </cell>
        </row>
        <row r="453">
          <cell r="C453">
            <v>88</v>
          </cell>
          <cell r="D453">
            <v>110</v>
          </cell>
        </row>
        <row r="454">
          <cell r="A454" t="str">
            <v>2070113</v>
          </cell>
        </row>
        <row r="455">
          <cell r="A455" t="str">
            <v>2070114</v>
          </cell>
        </row>
        <row r="455">
          <cell r="E455">
            <v>582.13</v>
          </cell>
        </row>
        <row r="456">
          <cell r="A456" t="str">
            <v>2070199</v>
          </cell>
        </row>
        <row r="456">
          <cell r="C456">
            <v>371</v>
          </cell>
          <cell r="D456">
            <v>4334</v>
          </cell>
          <cell r="E456">
            <v>931.08</v>
          </cell>
        </row>
        <row r="457">
          <cell r="A457" t="str">
            <v>2070201</v>
          </cell>
        </row>
        <row r="458">
          <cell r="A458" t="str">
            <v>2070202</v>
          </cell>
        </row>
        <row r="459">
          <cell r="A459" t="str">
            <v>2070203</v>
          </cell>
        </row>
        <row r="460">
          <cell r="A460" t="str">
            <v>2070204</v>
          </cell>
        </row>
        <row r="460">
          <cell r="C460">
            <v>348</v>
          </cell>
          <cell r="D460">
            <v>194</v>
          </cell>
          <cell r="E460">
            <v>173.01</v>
          </cell>
        </row>
        <row r="461">
          <cell r="A461" t="str">
            <v>2070205</v>
          </cell>
        </row>
        <row r="461">
          <cell r="C461">
            <v>818</v>
          </cell>
          <cell r="D461">
            <v>537</v>
          </cell>
          <cell r="E461">
            <v>760.27</v>
          </cell>
        </row>
        <row r="462">
          <cell r="A462" t="str">
            <v>2070206</v>
          </cell>
        </row>
        <row r="463">
          <cell r="A463" t="str">
            <v>2070299</v>
          </cell>
        </row>
        <row r="464">
          <cell r="A464" t="str">
            <v>2070301</v>
          </cell>
        </row>
        <row r="464">
          <cell r="C464">
            <v>68</v>
          </cell>
          <cell r="D464">
            <v>173</v>
          </cell>
          <cell r="E464">
            <v>95.91</v>
          </cell>
        </row>
        <row r="465">
          <cell r="A465" t="str">
            <v>2070302</v>
          </cell>
        </row>
        <row r="466">
          <cell r="A466" t="str">
            <v>2070303</v>
          </cell>
        </row>
        <row r="467">
          <cell r="A467" t="str">
            <v>2070304</v>
          </cell>
        </row>
        <row r="468">
          <cell r="A468" t="str">
            <v>2070305</v>
          </cell>
        </row>
        <row r="469">
          <cell r="A469" t="str">
            <v>2070306</v>
          </cell>
        </row>
        <row r="470">
          <cell r="A470" t="str">
            <v>2070307</v>
          </cell>
        </row>
        <row r="470">
          <cell r="D470">
            <v>16</v>
          </cell>
          <cell r="E470">
            <v>27</v>
          </cell>
        </row>
        <row r="471">
          <cell r="A471" t="str">
            <v>2070308</v>
          </cell>
        </row>
        <row r="472">
          <cell r="A472" t="str">
            <v>2070309</v>
          </cell>
        </row>
        <row r="473">
          <cell r="A473" t="str">
            <v>2070399</v>
          </cell>
        </row>
        <row r="473">
          <cell r="E473">
            <v>13</v>
          </cell>
        </row>
        <row r="474">
          <cell r="A474" t="str">
            <v>2070601</v>
          </cell>
        </row>
        <row r="475">
          <cell r="A475" t="str">
            <v>2070602</v>
          </cell>
        </row>
        <row r="476">
          <cell r="A476" t="str">
            <v>2070603</v>
          </cell>
        </row>
        <row r="477">
          <cell r="A477" t="str">
            <v>2070604</v>
          </cell>
        </row>
        <row r="478">
          <cell r="A478" t="str">
            <v>2070605</v>
          </cell>
        </row>
        <row r="479">
          <cell r="A479" t="str">
            <v>2070606</v>
          </cell>
        </row>
        <row r="480">
          <cell r="A480" t="str">
            <v>2070607</v>
          </cell>
        </row>
        <row r="481">
          <cell r="A481" t="str">
            <v>2070699</v>
          </cell>
        </row>
        <row r="482">
          <cell r="A482" t="str">
            <v>2070801</v>
          </cell>
        </row>
        <row r="482">
          <cell r="C482">
            <v>1101</v>
          </cell>
          <cell r="D482">
            <v>1288</v>
          </cell>
          <cell r="E482">
            <v>807.39</v>
          </cell>
        </row>
        <row r="483">
          <cell r="A483" t="str">
            <v>2070802</v>
          </cell>
        </row>
        <row r="484">
          <cell r="A484" t="str">
            <v>2070803</v>
          </cell>
        </row>
        <row r="485">
          <cell r="A485" t="str">
            <v>2070806</v>
          </cell>
        </row>
        <row r="486">
          <cell r="A486" t="str">
            <v>2070807</v>
          </cell>
        </row>
        <row r="487">
          <cell r="A487" t="str">
            <v>2070808</v>
          </cell>
        </row>
        <row r="488">
          <cell r="A488" t="str">
            <v>2070899</v>
          </cell>
        </row>
        <row r="488">
          <cell r="D488">
            <v>84</v>
          </cell>
          <cell r="E488">
            <v>418.38</v>
          </cell>
        </row>
        <row r="489">
          <cell r="A489" t="str">
            <v>2079903</v>
          </cell>
        </row>
        <row r="490">
          <cell r="A490" t="str">
            <v>2079999</v>
          </cell>
        </row>
        <row r="490">
          <cell r="C490">
            <v>6419</v>
          </cell>
        </row>
        <row r="491">
          <cell r="A491" t="str">
            <v>2080101</v>
          </cell>
        </row>
        <row r="491">
          <cell r="C491">
            <v>939</v>
          </cell>
          <cell r="D491">
            <v>1158</v>
          </cell>
          <cell r="E491">
            <v>1343.63</v>
          </cell>
        </row>
        <row r="492">
          <cell r="A492" t="str">
            <v>2080102</v>
          </cell>
        </row>
        <row r="492">
          <cell r="D492">
            <v>13</v>
          </cell>
          <cell r="E492">
            <v>35</v>
          </cell>
        </row>
        <row r="493">
          <cell r="A493" t="str">
            <v>2080103</v>
          </cell>
        </row>
        <row r="494">
          <cell r="A494" t="str">
            <v>2080104</v>
          </cell>
        </row>
        <row r="495">
          <cell r="A495" t="str">
            <v>2080105</v>
          </cell>
        </row>
        <row r="496">
          <cell r="A496" t="str">
            <v>2080106</v>
          </cell>
        </row>
        <row r="496">
          <cell r="D496">
            <v>52</v>
          </cell>
          <cell r="E496">
            <v>52.77</v>
          </cell>
        </row>
        <row r="497">
          <cell r="A497" t="str">
            <v>2080107</v>
          </cell>
        </row>
        <row r="498">
          <cell r="A498" t="str">
            <v>2080108</v>
          </cell>
        </row>
        <row r="499">
          <cell r="A499" t="str">
            <v>2080109</v>
          </cell>
        </row>
        <row r="499">
          <cell r="C499">
            <v>656</v>
          </cell>
          <cell r="D499">
            <v>739</v>
          </cell>
          <cell r="E499">
            <v>654.46</v>
          </cell>
        </row>
        <row r="500">
          <cell r="A500" t="str">
            <v>2080110</v>
          </cell>
        </row>
        <row r="501">
          <cell r="A501" t="str">
            <v>2080111</v>
          </cell>
        </row>
        <row r="502">
          <cell r="A502" t="str">
            <v>2080112</v>
          </cell>
        </row>
        <row r="503">
          <cell r="A503" t="str">
            <v>2080113</v>
          </cell>
        </row>
        <row r="504">
          <cell r="A504" t="str">
            <v>2080114</v>
          </cell>
        </row>
        <row r="505">
          <cell r="A505" t="str">
            <v>2080115</v>
          </cell>
        </row>
        <row r="506">
          <cell r="A506" t="str">
            <v>2080116</v>
          </cell>
        </row>
        <row r="507">
          <cell r="A507" t="str">
            <v>2080150</v>
          </cell>
        </row>
        <row r="507">
          <cell r="D507">
            <v>58</v>
          </cell>
        </row>
        <row r="508">
          <cell r="A508" t="str">
            <v>2080199</v>
          </cell>
        </row>
        <row r="508">
          <cell r="D508">
            <v>213</v>
          </cell>
          <cell r="E508">
            <v>202.64</v>
          </cell>
        </row>
        <row r="509">
          <cell r="A509" t="str">
            <v>2080201</v>
          </cell>
        </row>
        <row r="509">
          <cell r="C509">
            <v>542</v>
          </cell>
          <cell r="D509">
            <v>582</v>
          </cell>
          <cell r="E509">
            <v>566.06</v>
          </cell>
        </row>
        <row r="510">
          <cell r="A510" t="str">
            <v>2080202</v>
          </cell>
        </row>
        <row r="511">
          <cell r="A511" t="str">
            <v>2080203</v>
          </cell>
        </row>
        <row r="511">
          <cell r="D511">
            <v>15</v>
          </cell>
        </row>
        <row r="512">
          <cell r="A512" t="str">
            <v>2080206</v>
          </cell>
        </row>
        <row r="513">
          <cell r="A513" t="str">
            <v>2080207</v>
          </cell>
        </row>
        <row r="514">
          <cell r="A514" t="str">
            <v>2080299</v>
          </cell>
        </row>
        <row r="514">
          <cell r="D514">
            <v>211</v>
          </cell>
          <cell r="E514">
            <v>30</v>
          </cell>
        </row>
        <row r="515">
          <cell r="A515" t="str">
            <v>2080501</v>
          </cell>
        </row>
        <row r="515">
          <cell r="C515">
            <v>139</v>
          </cell>
          <cell r="D515">
            <v>1133</v>
          </cell>
          <cell r="E515">
            <v>266.94</v>
          </cell>
        </row>
        <row r="516">
          <cell r="A516" t="str">
            <v>2080502</v>
          </cell>
        </row>
        <row r="516">
          <cell r="D516">
            <v>1875</v>
          </cell>
          <cell r="E516">
            <v>3811.49</v>
          </cell>
        </row>
        <row r="517">
          <cell r="A517" t="str">
            <v>2080503</v>
          </cell>
        </row>
        <row r="518">
          <cell r="A518" t="str">
            <v>2080505</v>
          </cell>
        </row>
        <row r="518">
          <cell r="C518">
            <v>14104</v>
          </cell>
          <cell r="D518">
            <v>12199</v>
          </cell>
          <cell r="E518">
            <v>12554.32</v>
          </cell>
        </row>
        <row r="519">
          <cell r="A519" t="str">
            <v>2080506</v>
          </cell>
        </row>
        <row r="519">
          <cell r="D519">
            <v>1772</v>
          </cell>
          <cell r="E519">
            <v>4000</v>
          </cell>
        </row>
        <row r="520">
          <cell r="A520" t="str">
            <v>2080507</v>
          </cell>
        </row>
        <row r="520">
          <cell r="C520">
            <v>16202</v>
          </cell>
          <cell r="D520">
            <v>14050</v>
          </cell>
          <cell r="E520">
            <v>6858</v>
          </cell>
        </row>
        <row r="521">
          <cell r="A521" t="str">
            <v>2080508</v>
          </cell>
        </row>
        <row r="521">
          <cell r="C521">
            <v>5000</v>
          </cell>
        </row>
        <row r="522">
          <cell r="A522" t="str">
            <v>2080599</v>
          </cell>
        </row>
        <row r="523">
          <cell r="A523" t="str">
            <v>2080601</v>
          </cell>
        </row>
        <row r="524">
          <cell r="A524" t="str">
            <v>2080602</v>
          </cell>
        </row>
        <row r="525">
          <cell r="A525" t="str">
            <v>2080699</v>
          </cell>
        </row>
        <row r="526">
          <cell r="A526" t="str">
            <v>2080701</v>
          </cell>
        </row>
        <row r="527">
          <cell r="A527" t="str">
            <v>2080702</v>
          </cell>
        </row>
        <row r="528">
          <cell r="A528" t="str">
            <v>2080704</v>
          </cell>
        </row>
        <row r="529">
          <cell r="A529" t="str">
            <v>2080705</v>
          </cell>
        </row>
        <row r="530">
          <cell r="A530" t="str">
            <v>2080709</v>
          </cell>
        </row>
        <row r="531">
          <cell r="A531" t="str">
            <v>2080711</v>
          </cell>
        </row>
        <row r="531">
          <cell r="C531">
            <v>82</v>
          </cell>
        </row>
        <row r="532">
          <cell r="A532" t="str">
            <v>2080712</v>
          </cell>
        </row>
        <row r="533">
          <cell r="A533" t="str">
            <v>2080713</v>
          </cell>
        </row>
        <row r="534">
          <cell r="A534" t="str">
            <v>2080799</v>
          </cell>
        </row>
        <row r="534">
          <cell r="D534">
            <v>2317</v>
          </cell>
          <cell r="E534">
            <v>1542</v>
          </cell>
        </row>
        <row r="535">
          <cell r="A535" t="str">
            <v>2080801</v>
          </cell>
        </row>
        <row r="535">
          <cell r="C535">
            <v>1500</v>
          </cell>
          <cell r="D535">
            <v>1220</v>
          </cell>
          <cell r="E535">
            <v>2000</v>
          </cell>
        </row>
        <row r="536">
          <cell r="A536" t="str">
            <v>2080802</v>
          </cell>
        </row>
        <row r="536">
          <cell r="D536">
            <v>4427</v>
          </cell>
        </row>
        <row r="537">
          <cell r="A537" t="str">
            <v>2080803</v>
          </cell>
        </row>
        <row r="537">
          <cell r="D537">
            <v>51</v>
          </cell>
          <cell r="E537">
            <v>12.96</v>
          </cell>
        </row>
        <row r="538">
          <cell r="A538" t="str">
            <v>2080805</v>
          </cell>
        </row>
        <row r="538">
          <cell r="C538">
            <v>637</v>
          </cell>
          <cell r="D538">
            <v>465</v>
          </cell>
          <cell r="E538">
            <v>999</v>
          </cell>
        </row>
        <row r="539">
          <cell r="A539" t="str">
            <v>2080806</v>
          </cell>
        </row>
        <row r="539">
          <cell r="D539">
            <v>187</v>
          </cell>
        </row>
        <row r="540">
          <cell r="A540" t="str">
            <v>2080807</v>
          </cell>
        </row>
        <row r="541">
          <cell r="A541" t="str">
            <v>2080808</v>
          </cell>
        </row>
        <row r="542">
          <cell r="A542" t="str">
            <v>2080899</v>
          </cell>
        </row>
        <row r="542">
          <cell r="C542">
            <v>3005</v>
          </cell>
          <cell r="D542">
            <v>663</v>
          </cell>
          <cell r="E542">
            <v>4897.7</v>
          </cell>
        </row>
        <row r="543">
          <cell r="A543" t="str">
            <v>2080901</v>
          </cell>
        </row>
        <row r="543">
          <cell r="D543">
            <v>171</v>
          </cell>
          <cell r="E543">
            <v>48</v>
          </cell>
        </row>
        <row r="544">
          <cell r="A544" t="str">
            <v>2080902</v>
          </cell>
        </row>
        <row r="545">
          <cell r="A545" t="str">
            <v>2080903</v>
          </cell>
        </row>
        <row r="545">
          <cell r="E545">
            <v>256</v>
          </cell>
        </row>
        <row r="546">
          <cell r="A546" t="str">
            <v>2080904</v>
          </cell>
        </row>
        <row r="547">
          <cell r="A547" t="str">
            <v>2080905</v>
          </cell>
        </row>
        <row r="547">
          <cell r="D547">
            <v>80</v>
          </cell>
          <cell r="E547">
            <v>104.55</v>
          </cell>
        </row>
        <row r="548">
          <cell r="A548" t="str">
            <v>2080999</v>
          </cell>
        </row>
        <row r="548">
          <cell r="D548">
            <v>315</v>
          </cell>
          <cell r="E548">
            <v>300.22</v>
          </cell>
        </row>
        <row r="549">
          <cell r="A549" t="str">
            <v>2081001</v>
          </cell>
        </row>
        <row r="549">
          <cell r="C549">
            <v>369</v>
          </cell>
          <cell r="D549">
            <v>464</v>
          </cell>
          <cell r="E549">
            <v>167.58</v>
          </cell>
        </row>
        <row r="550">
          <cell r="A550" t="str">
            <v>2081002</v>
          </cell>
        </row>
        <row r="550">
          <cell r="C550">
            <v>1288</v>
          </cell>
          <cell r="D550">
            <v>1510</v>
          </cell>
          <cell r="E550">
            <v>1708.08</v>
          </cell>
        </row>
        <row r="551">
          <cell r="A551" t="str">
            <v>2081003</v>
          </cell>
        </row>
        <row r="552">
          <cell r="A552" t="str">
            <v>2081004</v>
          </cell>
        </row>
        <row r="552">
          <cell r="D552">
            <v>121</v>
          </cell>
          <cell r="E552">
            <v>600</v>
          </cell>
        </row>
        <row r="553">
          <cell r="A553" t="str">
            <v>2081005</v>
          </cell>
        </row>
        <row r="553">
          <cell r="D553">
            <v>52</v>
          </cell>
        </row>
        <row r="554">
          <cell r="A554" t="str">
            <v>2081006</v>
          </cell>
        </row>
        <row r="554">
          <cell r="D554">
            <v>170</v>
          </cell>
          <cell r="E554">
            <v>120</v>
          </cell>
        </row>
        <row r="555">
          <cell r="A555" t="str">
            <v>2081099</v>
          </cell>
        </row>
        <row r="555">
          <cell r="D555">
            <v>20</v>
          </cell>
          <cell r="E555">
            <v>55</v>
          </cell>
        </row>
        <row r="556">
          <cell r="A556" t="str">
            <v>2081101</v>
          </cell>
        </row>
        <row r="556">
          <cell r="C556">
            <v>158</v>
          </cell>
          <cell r="D556">
            <v>302</v>
          </cell>
          <cell r="E556">
            <v>280.43</v>
          </cell>
        </row>
        <row r="557">
          <cell r="A557" t="str">
            <v>2081102</v>
          </cell>
        </row>
        <row r="558">
          <cell r="A558" t="str">
            <v>2081103</v>
          </cell>
        </row>
        <row r="559">
          <cell r="A559" t="str">
            <v>2081104</v>
          </cell>
        </row>
        <row r="559">
          <cell r="E559">
            <v>56</v>
          </cell>
        </row>
        <row r="560">
          <cell r="A560" t="str">
            <v>2081105</v>
          </cell>
        </row>
        <row r="561">
          <cell r="A561" t="str">
            <v>2081106</v>
          </cell>
        </row>
        <row r="562">
          <cell r="A562" t="str">
            <v>2081107</v>
          </cell>
        </row>
        <row r="562">
          <cell r="C562">
            <v>1615</v>
          </cell>
          <cell r="D562">
            <v>1669</v>
          </cell>
          <cell r="E562">
            <v>716</v>
          </cell>
        </row>
        <row r="563">
          <cell r="A563" t="str">
            <v>2081199</v>
          </cell>
        </row>
        <row r="563">
          <cell r="D563">
            <v>158</v>
          </cell>
          <cell r="E563">
            <v>1070.14</v>
          </cell>
        </row>
        <row r="564">
          <cell r="A564" t="str">
            <v>2081601</v>
          </cell>
        </row>
        <row r="565">
          <cell r="A565" t="str">
            <v>2081602</v>
          </cell>
        </row>
        <row r="566">
          <cell r="A566" t="str">
            <v>2081603</v>
          </cell>
        </row>
        <row r="567">
          <cell r="A567" t="str">
            <v>2081650</v>
          </cell>
        </row>
        <row r="568">
          <cell r="A568" t="str">
            <v>2081699</v>
          </cell>
        </row>
        <row r="569">
          <cell r="A569" t="str">
            <v>2081901</v>
          </cell>
        </row>
        <row r="569">
          <cell r="C569">
            <v>499</v>
          </cell>
          <cell r="D569">
            <v>862</v>
          </cell>
          <cell r="E569">
            <v>234.79</v>
          </cell>
        </row>
        <row r="570">
          <cell r="A570" t="str">
            <v>2081902</v>
          </cell>
        </row>
        <row r="570">
          <cell r="C570">
            <v>3300</v>
          </cell>
          <cell r="D570">
            <v>4914</v>
          </cell>
          <cell r="E570">
            <v>9555.57</v>
          </cell>
        </row>
        <row r="571">
          <cell r="A571" t="str">
            <v>2082001</v>
          </cell>
        </row>
        <row r="571">
          <cell r="C571">
            <v>353</v>
          </cell>
          <cell r="D571">
            <v>327</v>
          </cell>
          <cell r="E571">
            <v>97.11</v>
          </cell>
        </row>
        <row r="572">
          <cell r="A572" t="str">
            <v>2082002</v>
          </cell>
        </row>
        <row r="572">
          <cell r="C572">
            <v>100</v>
          </cell>
          <cell r="D572">
            <v>108</v>
          </cell>
          <cell r="E572">
            <v>36</v>
          </cell>
        </row>
        <row r="573">
          <cell r="A573" t="str">
            <v>2082101</v>
          </cell>
        </row>
        <row r="573">
          <cell r="C573">
            <v>45</v>
          </cell>
          <cell r="D573">
            <v>65</v>
          </cell>
          <cell r="E573">
            <v>11.96</v>
          </cell>
        </row>
        <row r="574">
          <cell r="A574" t="str">
            <v>2082102</v>
          </cell>
        </row>
        <row r="574">
          <cell r="C574">
            <v>1295</v>
          </cell>
          <cell r="D574">
            <v>5183</v>
          </cell>
          <cell r="E574">
            <v>1484.48</v>
          </cell>
        </row>
        <row r="575">
          <cell r="A575" t="str">
            <v>2082401</v>
          </cell>
        </row>
        <row r="576">
          <cell r="A576" t="str">
            <v>2082402</v>
          </cell>
        </row>
        <row r="577">
          <cell r="A577" t="str">
            <v>2082501</v>
          </cell>
        </row>
        <row r="577">
          <cell r="D577">
            <v>19</v>
          </cell>
        </row>
        <row r="578">
          <cell r="A578" t="str">
            <v>2082502</v>
          </cell>
        </row>
        <row r="578">
          <cell r="D578">
            <v>1087</v>
          </cell>
          <cell r="E578">
            <v>5.2</v>
          </cell>
        </row>
        <row r="579">
          <cell r="A579" t="str">
            <v>2082601</v>
          </cell>
        </row>
        <row r="580">
          <cell r="A580" t="str">
            <v>2082602</v>
          </cell>
        </row>
        <row r="580">
          <cell r="C580">
            <v>3255</v>
          </cell>
          <cell r="D580">
            <v>3880</v>
          </cell>
          <cell r="E580">
            <v>9164.5</v>
          </cell>
        </row>
        <row r="581">
          <cell r="A581" t="str">
            <v>2082699</v>
          </cell>
        </row>
        <row r="582">
          <cell r="A582" t="str">
            <v>2082701</v>
          </cell>
        </row>
        <row r="583">
          <cell r="A583" t="str">
            <v>2082702</v>
          </cell>
        </row>
        <row r="584">
          <cell r="A584" t="str">
            <v>2082799</v>
          </cell>
        </row>
        <row r="585">
          <cell r="A585" t="str">
            <v>2082801</v>
          </cell>
        </row>
        <row r="585">
          <cell r="C585">
            <v>317</v>
          </cell>
          <cell r="D585">
            <v>372</v>
          </cell>
          <cell r="E585">
            <v>413.74</v>
          </cell>
        </row>
        <row r="586">
          <cell r="A586" t="str">
            <v>2082802</v>
          </cell>
        </row>
        <row r="586">
          <cell r="D586">
            <v>4</v>
          </cell>
        </row>
        <row r="587">
          <cell r="A587" t="str">
            <v>2082803</v>
          </cell>
        </row>
        <row r="588">
          <cell r="A588" t="str">
            <v>2082804</v>
          </cell>
        </row>
        <row r="588">
          <cell r="D588">
            <v>136</v>
          </cell>
          <cell r="E588">
            <v>47</v>
          </cell>
        </row>
        <row r="589">
          <cell r="A589" t="str">
            <v>2082805</v>
          </cell>
        </row>
        <row r="590">
          <cell r="A590" t="str">
            <v>2082806</v>
          </cell>
        </row>
        <row r="591">
          <cell r="A591" t="str">
            <v>2082850</v>
          </cell>
        </row>
        <row r="592">
          <cell r="A592" t="str">
            <v>2082899</v>
          </cell>
        </row>
        <row r="592">
          <cell r="D592">
            <v>1</v>
          </cell>
          <cell r="E592">
            <v>3</v>
          </cell>
        </row>
        <row r="593">
          <cell r="A593" t="str">
            <v>2083001</v>
          </cell>
        </row>
        <row r="593">
          <cell r="D593">
            <v>130</v>
          </cell>
        </row>
        <row r="594">
          <cell r="A594" t="str">
            <v>2083099</v>
          </cell>
        </row>
        <row r="595">
          <cell r="A595" t="str">
            <v>2089999</v>
          </cell>
        </row>
        <row r="595">
          <cell r="D595">
            <v>1646</v>
          </cell>
          <cell r="E595">
            <v>78</v>
          </cell>
        </row>
        <row r="596">
          <cell r="A596" t="str">
            <v>2100101</v>
          </cell>
        </row>
        <row r="596">
          <cell r="C596">
            <v>582</v>
          </cell>
          <cell r="D596">
            <v>1737</v>
          </cell>
          <cell r="E596">
            <v>887.36</v>
          </cell>
        </row>
        <row r="597">
          <cell r="A597" t="str">
            <v>2100102</v>
          </cell>
        </row>
        <row r="598">
          <cell r="A598" t="str">
            <v>2100103</v>
          </cell>
        </row>
        <row r="599">
          <cell r="A599" t="str">
            <v>2100199</v>
          </cell>
        </row>
        <row r="599">
          <cell r="D599">
            <v>1771</v>
          </cell>
          <cell r="E599">
            <v>662.25</v>
          </cell>
        </row>
        <row r="600">
          <cell r="A600" t="str">
            <v>2100201</v>
          </cell>
        </row>
        <row r="600">
          <cell r="D600">
            <v>19433</v>
          </cell>
          <cell r="E600">
            <v>551.7</v>
          </cell>
        </row>
        <row r="601">
          <cell r="A601" t="str">
            <v>2100202</v>
          </cell>
        </row>
        <row r="602">
          <cell r="A602" t="str">
            <v>2100203</v>
          </cell>
        </row>
        <row r="603">
          <cell r="A603" t="str">
            <v>2100204</v>
          </cell>
        </row>
        <row r="604">
          <cell r="A604" t="str">
            <v>2100205</v>
          </cell>
        </row>
        <row r="605">
          <cell r="A605" t="str">
            <v>2100206</v>
          </cell>
        </row>
        <row r="605">
          <cell r="D605">
            <v>124</v>
          </cell>
        </row>
        <row r="606">
          <cell r="A606" t="str">
            <v>2100207</v>
          </cell>
        </row>
        <row r="607">
          <cell r="A607" t="str">
            <v>2100208</v>
          </cell>
        </row>
        <row r="608">
          <cell r="A608" t="str">
            <v>2100209</v>
          </cell>
        </row>
        <row r="609">
          <cell r="A609" t="str">
            <v>2100210</v>
          </cell>
        </row>
        <row r="610">
          <cell r="A610" t="str">
            <v>2100211</v>
          </cell>
        </row>
        <row r="611">
          <cell r="A611" t="str">
            <v>2100212</v>
          </cell>
        </row>
        <row r="612">
          <cell r="A612" t="str">
            <v>2100213</v>
          </cell>
        </row>
        <row r="613">
          <cell r="A613" t="str">
            <v>2100299</v>
          </cell>
        </row>
        <row r="613">
          <cell r="D613">
            <v>524</v>
          </cell>
        </row>
        <row r="614">
          <cell r="A614" t="str">
            <v>2100301</v>
          </cell>
        </row>
        <row r="615">
          <cell r="A615" t="str">
            <v>2100302</v>
          </cell>
        </row>
        <row r="616">
          <cell r="A616" t="str">
            <v>2100399</v>
          </cell>
        </row>
        <row r="616">
          <cell r="D616">
            <v>349</v>
          </cell>
        </row>
        <row r="617">
          <cell r="A617" t="str">
            <v>2100401</v>
          </cell>
        </row>
        <row r="617">
          <cell r="C617">
            <v>271</v>
          </cell>
          <cell r="D617">
            <v>493</v>
          </cell>
          <cell r="E617">
            <v>768.35</v>
          </cell>
        </row>
        <row r="618">
          <cell r="A618" t="str">
            <v>2100402</v>
          </cell>
        </row>
        <row r="618">
          <cell r="C618">
            <v>195</v>
          </cell>
          <cell r="D618">
            <v>193</v>
          </cell>
        </row>
        <row r="619">
          <cell r="A619" t="str">
            <v>2100403</v>
          </cell>
        </row>
        <row r="619">
          <cell r="C619">
            <v>318</v>
          </cell>
          <cell r="D619">
            <v>206</v>
          </cell>
          <cell r="E619">
            <v>556.75</v>
          </cell>
        </row>
        <row r="620">
          <cell r="A620" t="str">
            <v>2100404</v>
          </cell>
        </row>
        <row r="621">
          <cell r="A621" t="str">
            <v>2100405</v>
          </cell>
        </row>
        <row r="622">
          <cell r="A622" t="str">
            <v>2100406</v>
          </cell>
        </row>
        <row r="623">
          <cell r="A623" t="str">
            <v>2100407</v>
          </cell>
        </row>
        <row r="624">
          <cell r="A624" t="str">
            <v>2100408</v>
          </cell>
        </row>
        <row r="624">
          <cell r="C624">
            <v>5110</v>
          </cell>
          <cell r="D624">
            <v>4450</v>
          </cell>
          <cell r="E624">
            <v>5581.19</v>
          </cell>
        </row>
        <row r="625">
          <cell r="A625" t="str">
            <v>2100409</v>
          </cell>
        </row>
        <row r="625">
          <cell r="E625">
            <v>162.2</v>
          </cell>
        </row>
        <row r="626">
          <cell r="A626" t="str">
            <v>2100410</v>
          </cell>
        </row>
        <row r="626">
          <cell r="D626">
            <v>10</v>
          </cell>
        </row>
        <row r="627">
          <cell r="A627" t="str">
            <v>2100499</v>
          </cell>
        </row>
        <row r="627">
          <cell r="D627">
            <v>164</v>
          </cell>
          <cell r="E627">
            <v>700.6</v>
          </cell>
        </row>
        <row r="628">
          <cell r="A628" t="str">
            <v>2100716</v>
          </cell>
        </row>
        <row r="628">
          <cell r="E628">
            <v>991.4</v>
          </cell>
        </row>
        <row r="629">
          <cell r="A629" t="str">
            <v>2100717</v>
          </cell>
        </row>
        <row r="629">
          <cell r="C629">
            <v>1022</v>
          </cell>
          <cell r="D629">
            <v>386</v>
          </cell>
          <cell r="E629">
            <v>0.66</v>
          </cell>
        </row>
        <row r="630">
          <cell r="A630" t="str">
            <v>2100799</v>
          </cell>
        </row>
        <row r="630">
          <cell r="D630">
            <v>588</v>
          </cell>
          <cell r="E630">
            <v>1552.79</v>
          </cell>
        </row>
        <row r="631">
          <cell r="A631" t="str">
            <v>2101101</v>
          </cell>
        </row>
        <row r="631">
          <cell r="C631">
            <v>1184</v>
          </cell>
          <cell r="D631">
            <v>1293</v>
          </cell>
          <cell r="E631">
            <v>1291.34</v>
          </cell>
        </row>
        <row r="632">
          <cell r="A632" t="str">
            <v>2101102</v>
          </cell>
        </row>
        <row r="632">
          <cell r="C632">
            <v>5339</v>
          </cell>
          <cell r="D632">
            <v>4875</v>
          </cell>
          <cell r="E632">
            <v>4748.73</v>
          </cell>
        </row>
        <row r="633">
          <cell r="A633" t="str">
            <v>2101103</v>
          </cell>
        </row>
        <row r="634">
          <cell r="A634" t="str">
            <v>2101199</v>
          </cell>
        </row>
        <row r="634">
          <cell r="D634">
            <v>36</v>
          </cell>
        </row>
        <row r="635">
          <cell r="A635" t="str">
            <v>2101201</v>
          </cell>
        </row>
        <row r="636">
          <cell r="A636" t="str">
            <v>2101202</v>
          </cell>
        </row>
        <row r="636">
          <cell r="C636">
            <v>7337</v>
          </cell>
          <cell r="D636">
            <v>4218</v>
          </cell>
          <cell r="E636">
            <v>10</v>
          </cell>
        </row>
        <row r="637">
          <cell r="A637" t="str">
            <v>2101299</v>
          </cell>
        </row>
        <row r="638">
          <cell r="A638" t="str">
            <v>2101301</v>
          </cell>
        </row>
        <row r="638">
          <cell r="C638">
            <v>1316</v>
          </cell>
          <cell r="D638">
            <v>2649</v>
          </cell>
          <cell r="E638">
            <v>2401.6</v>
          </cell>
        </row>
        <row r="639">
          <cell r="A639" t="str">
            <v>2101302</v>
          </cell>
        </row>
        <row r="640">
          <cell r="A640" t="str">
            <v>2101399</v>
          </cell>
        </row>
        <row r="641">
          <cell r="A641" t="str">
            <v>2101401</v>
          </cell>
        </row>
        <row r="641">
          <cell r="D641">
            <v>292</v>
          </cell>
        </row>
        <row r="642">
          <cell r="A642" t="str">
            <v>2101499</v>
          </cell>
        </row>
        <row r="642">
          <cell r="E642">
            <v>138</v>
          </cell>
        </row>
        <row r="643">
          <cell r="A643" t="str">
            <v>2101501</v>
          </cell>
        </row>
        <row r="643">
          <cell r="C643">
            <v>49</v>
          </cell>
          <cell r="D643">
            <v>170</v>
          </cell>
          <cell r="E643">
            <v>93.07</v>
          </cell>
        </row>
        <row r="644">
          <cell r="A644" t="str">
            <v>2101502</v>
          </cell>
        </row>
        <row r="645">
          <cell r="A645" t="str">
            <v>2101503</v>
          </cell>
        </row>
        <row r="646">
          <cell r="A646" t="str">
            <v>2101504</v>
          </cell>
        </row>
        <row r="647">
          <cell r="A647" t="str">
            <v>2101505</v>
          </cell>
        </row>
        <row r="648">
          <cell r="A648" t="str">
            <v>2101506</v>
          </cell>
        </row>
        <row r="649">
          <cell r="A649" t="str">
            <v>2101550</v>
          </cell>
        </row>
        <row r="649">
          <cell r="D649">
            <v>19</v>
          </cell>
        </row>
        <row r="650">
          <cell r="A650" t="str">
            <v>2101599</v>
          </cell>
        </row>
        <row r="650">
          <cell r="D650">
            <v>223</v>
          </cell>
          <cell r="E650">
            <v>1549.55</v>
          </cell>
        </row>
        <row r="651">
          <cell r="A651" t="str">
            <v>2101701</v>
          </cell>
        </row>
        <row r="652">
          <cell r="A652" t="str">
            <v>2101702</v>
          </cell>
        </row>
        <row r="653">
          <cell r="A653" t="str">
            <v>2101703</v>
          </cell>
        </row>
        <row r="654">
          <cell r="A654" t="str">
            <v>2101704</v>
          </cell>
        </row>
        <row r="655">
          <cell r="A655" t="str">
            <v>2101750</v>
          </cell>
        </row>
        <row r="656">
          <cell r="A656" t="str">
            <v>2101799</v>
          </cell>
        </row>
        <row r="657">
          <cell r="A657" t="str">
            <v>2101801</v>
          </cell>
        </row>
        <row r="657">
          <cell r="D657">
            <v>6</v>
          </cell>
        </row>
        <row r="658">
          <cell r="A658" t="str">
            <v>2101802</v>
          </cell>
        </row>
        <row r="659">
          <cell r="A659" t="str">
            <v>2101803</v>
          </cell>
        </row>
        <row r="660">
          <cell r="A660" t="str">
            <v>2101899</v>
          </cell>
        </row>
        <row r="661">
          <cell r="A661" t="str">
            <v>2101901</v>
          </cell>
        </row>
        <row r="662">
          <cell r="A662" t="str">
            <v>2101999</v>
          </cell>
        </row>
        <row r="663">
          <cell r="A663" t="str">
            <v>2109999</v>
          </cell>
        </row>
        <row r="663">
          <cell r="C663">
            <v>77</v>
          </cell>
          <cell r="D663">
            <v>168</v>
          </cell>
          <cell r="E663">
            <v>3.5</v>
          </cell>
        </row>
        <row r="664">
          <cell r="A664" t="str">
            <v>2110101</v>
          </cell>
        </row>
        <row r="664">
          <cell r="C664">
            <v>888</v>
          </cell>
          <cell r="D664">
            <v>3187</v>
          </cell>
        </row>
        <row r="665">
          <cell r="A665" t="str">
            <v>2110102</v>
          </cell>
        </row>
        <row r="666">
          <cell r="A666" t="str">
            <v>2110103</v>
          </cell>
        </row>
        <row r="667">
          <cell r="A667" t="str">
            <v>2110104</v>
          </cell>
        </row>
        <row r="667">
          <cell r="D667">
            <v>10</v>
          </cell>
        </row>
        <row r="668">
          <cell r="A668" t="str">
            <v>2110105</v>
          </cell>
        </row>
        <row r="669">
          <cell r="A669" t="str">
            <v>2110106</v>
          </cell>
        </row>
        <row r="670">
          <cell r="A670" t="str">
            <v>2110107</v>
          </cell>
        </row>
        <row r="671">
          <cell r="A671" t="str">
            <v>2110108</v>
          </cell>
        </row>
        <row r="672">
          <cell r="A672" t="str">
            <v>2110199</v>
          </cell>
        </row>
        <row r="672">
          <cell r="D672">
            <v>1214</v>
          </cell>
          <cell r="E672">
            <v>20</v>
          </cell>
        </row>
        <row r="673">
          <cell r="A673" t="str">
            <v>2110203</v>
          </cell>
        </row>
        <row r="674">
          <cell r="A674" t="str">
            <v>2110204</v>
          </cell>
        </row>
        <row r="675">
          <cell r="A675" t="str">
            <v>2110299</v>
          </cell>
        </row>
        <row r="676">
          <cell r="A676" t="str">
            <v>2110301</v>
          </cell>
        </row>
        <row r="676">
          <cell r="D676">
            <v>7</v>
          </cell>
        </row>
        <row r="677">
          <cell r="A677" t="str">
            <v>2110302</v>
          </cell>
        </row>
        <row r="677">
          <cell r="C677">
            <v>2882</v>
          </cell>
          <cell r="D677">
            <v>1479</v>
          </cell>
        </row>
        <row r="678">
          <cell r="A678" t="str">
            <v>2110303</v>
          </cell>
        </row>
        <row r="679">
          <cell r="A679" t="str">
            <v>2110304</v>
          </cell>
        </row>
        <row r="680">
          <cell r="A680" t="str">
            <v>2110305</v>
          </cell>
        </row>
        <row r="681">
          <cell r="A681" t="str">
            <v>2110306</v>
          </cell>
        </row>
        <row r="682">
          <cell r="A682" t="str">
            <v>2110307</v>
          </cell>
        </row>
        <row r="683">
          <cell r="A683" t="str">
            <v>2110399</v>
          </cell>
        </row>
        <row r="683">
          <cell r="C683">
            <v>7719</v>
          </cell>
        </row>
        <row r="684">
          <cell r="A684" t="str">
            <v>2110401</v>
          </cell>
        </row>
        <row r="685">
          <cell r="A685" t="str">
            <v>2110402</v>
          </cell>
        </row>
        <row r="685">
          <cell r="C685">
            <v>2000</v>
          </cell>
        </row>
        <row r="686">
          <cell r="A686" t="str">
            <v>2110404</v>
          </cell>
        </row>
        <row r="686">
          <cell r="E686">
            <v>20</v>
          </cell>
        </row>
        <row r="687">
          <cell r="A687" t="str">
            <v>2110405</v>
          </cell>
        </row>
        <row r="688">
          <cell r="A688" t="str">
            <v>2110406</v>
          </cell>
        </row>
        <row r="689">
          <cell r="A689" t="str">
            <v>2110499</v>
          </cell>
        </row>
        <row r="690">
          <cell r="A690" t="str">
            <v>2110501</v>
          </cell>
        </row>
        <row r="690">
          <cell r="D690">
            <v>26</v>
          </cell>
        </row>
        <row r="691">
          <cell r="A691" t="str">
            <v>2110502</v>
          </cell>
        </row>
        <row r="692">
          <cell r="A692" t="str">
            <v>2110503</v>
          </cell>
        </row>
        <row r="693">
          <cell r="A693" t="str">
            <v>2110506</v>
          </cell>
        </row>
        <row r="694">
          <cell r="A694" t="str">
            <v>2110507</v>
          </cell>
        </row>
        <row r="694">
          <cell r="E694">
            <v>63.2</v>
          </cell>
        </row>
        <row r="695">
          <cell r="A695" t="str">
            <v>2110599</v>
          </cell>
        </row>
        <row r="696">
          <cell r="A696" t="str">
            <v>2110704</v>
          </cell>
        </row>
        <row r="697">
          <cell r="A697" t="str">
            <v>2110799</v>
          </cell>
        </row>
        <row r="698">
          <cell r="A698" t="str">
            <v>2110804</v>
          </cell>
        </row>
        <row r="699">
          <cell r="A699" t="str">
            <v>2110899</v>
          </cell>
        </row>
        <row r="700">
          <cell r="A700" t="str">
            <v>2110901</v>
          </cell>
        </row>
        <row r="701">
          <cell r="A701" t="str">
            <v>2111001</v>
          </cell>
        </row>
        <row r="702">
          <cell r="A702" t="str">
            <v>2111101</v>
          </cell>
        </row>
        <row r="703">
          <cell r="A703" t="str">
            <v>2111102</v>
          </cell>
        </row>
        <row r="704">
          <cell r="A704" t="str">
            <v>2111103</v>
          </cell>
        </row>
        <row r="705">
          <cell r="A705" t="str">
            <v>2111104</v>
          </cell>
        </row>
        <row r="706">
          <cell r="A706" t="str">
            <v>2111199</v>
          </cell>
        </row>
        <row r="707">
          <cell r="A707" t="str">
            <v>2111201</v>
          </cell>
        </row>
        <row r="708">
          <cell r="A708" t="str">
            <v>2111299</v>
          </cell>
        </row>
        <row r="709">
          <cell r="A709" t="str">
            <v>2111301</v>
          </cell>
        </row>
        <row r="710">
          <cell r="A710" t="str">
            <v>2111401</v>
          </cell>
        </row>
        <row r="711">
          <cell r="A711" t="str">
            <v>2111402</v>
          </cell>
        </row>
        <row r="712">
          <cell r="A712" t="str">
            <v>2111403</v>
          </cell>
        </row>
        <row r="713">
          <cell r="A713" t="str">
            <v>2111406</v>
          </cell>
        </row>
        <row r="714">
          <cell r="A714" t="str">
            <v>2111407</v>
          </cell>
        </row>
        <row r="715">
          <cell r="A715" t="str">
            <v>2111408</v>
          </cell>
        </row>
        <row r="716">
          <cell r="A716" t="str">
            <v>2111411</v>
          </cell>
        </row>
        <row r="717">
          <cell r="A717" t="str">
            <v>2111413</v>
          </cell>
        </row>
        <row r="718">
          <cell r="A718" t="str">
            <v>2111450</v>
          </cell>
        </row>
        <row r="719">
          <cell r="A719" t="str">
            <v>2111499</v>
          </cell>
        </row>
        <row r="720">
          <cell r="A720" t="str">
            <v>2119999</v>
          </cell>
        </row>
        <row r="721">
          <cell r="A721" t="str">
            <v>2120101</v>
          </cell>
        </row>
        <row r="721">
          <cell r="C721">
            <v>3624</v>
          </cell>
          <cell r="D721">
            <v>9783</v>
          </cell>
          <cell r="E721">
            <v>4612.48</v>
          </cell>
        </row>
        <row r="722">
          <cell r="A722" t="str">
            <v>2120102</v>
          </cell>
        </row>
        <row r="723">
          <cell r="A723" t="str">
            <v>2120103</v>
          </cell>
        </row>
        <row r="724">
          <cell r="A724" t="str">
            <v>2120104</v>
          </cell>
        </row>
        <row r="724">
          <cell r="D724">
            <v>146</v>
          </cell>
        </row>
        <row r="725">
          <cell r="A725" t="str">
            <v>2120105</v>
          </cell>
        </row>
        <row r="726">
          <cell r="A726" t="str">
            <v>2120106</v>
          </cell>
        </row>
        <row r="727">
          <cell r="A727" t="str">
            <v>2120107</v>
          </cell>
        </row>
        <row r="728">
          <cell r="A728" t="str">
            <v>2120109</v>
          </cell>
        </row>
        <row r="729">
          <cell r="A729" t="str">
            <v>2120110</v>
          </cell>
        </row>
        <row r="730">
          <cell r="A730" t="str">
            <v>2120199</v>
          </cell>
        </row>
        <row r="730">
          <cell r="D730">
            <v>2969</v>
          </cell>
          <cell r="E730">
            <v>690.73</v>
          </cell>
        </row>
        <row r="731">
          <cell r="A731" t="str">
            <v>2120201</v>
          </cell>
        </row>
        <row r="731">
          <cell r="D731">
            <v>741</v>
          </cell>
        </row>
        <row r="732">
          <cell r="A732" t="str">
            <v>2120303</v>
          </cell>
        </row>
        <row r="732">
          <cell r="D732">
            <v>663</v>
          </cell>
        </row>
        <row r="733">
          <cell r="A733" t="str">
            <v>2120399</v>
          </cell>
        </row>
        <row r="733">
          <cell r="D733">
            <v>538</v>
          </cell>
        </row>
        <row r="734">
          <cell r="A734" t="str">
            <v>2120501</v>
          </cell>
        </row>
        <row r="734">
          <cell r="C734">
            <v>4376</v>
          </cell>
          <cell r="D734">
            <v>8912</v>
          </cell>
        </row>
        <row r="735">
          <cell r="A735" t="str">
            <v>2120601</v>
          </cell>
        </row>
        <row r="736">
          <cell r="A736" t="str">
            <v>2129999</v>
          </cell>
        </row>
        <row r="736">
          <cell r="D736">
            <v>7147</v>
          </cell>
        </row>
        <row r="737">
          <cell r="A737" t="str">
            <v>2130105</v>
          </cell>
        </row>
        <row r="738">
          <cell r="A738" t="str">
            <v>2130106</v>
          </cell>
        </row>
        <row r="738">
          <cell r="D738">
            <v>70</v>
          </cell>
          <cell r="E738">
            <v>218</v>
          </cell>
        </row>
        <row r="739">
          <cell r="A739" t="str">
            <v>2130108</v>
          </cell>
        </row>
        <row r="739">
          <cell r="D739">
            <v>300</v>
          </cell>
          <cell r="E739">
            <v>574</v>
          </cell>
        </row>
        <row r="740">
          <cell r="A740" t="str">
            <v>2130109</v>
          </cell>
        </row>
        <row r="741">
          <cell r="A741" t="str">
            <v>2130110</v>
          </cell>
        </row>
        <row r="742">
          <cell r="A742" t="str">
            <v>2130111</v>
          </cell>
        </row>
        <row r="743">
          <cell r="A743" t="str">
            <v>2130112</v>
          </cell>
        </row>
        <row r="744">
          <cell r="A744" t="str">
            <v>2130114</v>
          </cell>
        </row>
        <row r="745">
          <cell r="A745" t="str">
            <v>2130119</v>
          </cell>
        </row>
        <row r="746">
          <cell r="A746" t="str">
            <v>2130120</v>
          </cell>
        </row>
        <row r="746">
          <cell r="D746">
            <v>10529</v>
          </cell>
          <cell r="E746">
            <v>10373</v>
          </cell>
        </row>
        <row r="747">
          <cell r="A747" t="str">
            <v>2130121</v>
          </cell>
        </row>
        <row r="748">
          <cell r="A748" t="str">
            <v>2130122</v>
          </cell>
        </row>
        <row r="748">
          <cell r="C748">
            <v>1848</v>
          </cell>
          <cell r="D748">
            <v>3912</v>
          </cell>
          <cell r="E748">
            <v>2285</v>
          </cell>
        </row>
        <row r="749">
          <cell r="A749" t="str">
            <v>2130124</v>
          </cell>
        </row>
        <row r="749">
          <cell r="D749">
            <v>30</v>
          </cell>
          <cell r="E749">
            <v>180</v>
          </cell>
        </row>
        <row r="750">
          <cell r="A750" t="str">
            <v>2130125</v>
          </cell>
        </row>
        <row r="751">
          <cell r="A751" t="str">
            <v>2130126</v>
          </cell>
        </row>
        <row r="752">
          <cell r="A752" t="str">
            <v>2130135</v>
          </cell>
        </row>
        <row r="753">
          <cell r="A753" t="str">
            <v>2130142</v>
          </cell>
        </row>
        <row r="754">
          <cell r="A754" t="str">
            <v>2130148</v>
          </cell>
        </row>
        <row r="755">
          <cell r="A755" t="str">
            <v>2130152</v>
          </cell>
        </row>
        <row r="756">
          <cell r="A756" t="str">
            <v>2130153</v>
          </cell>
        </row>
        <row r="756">
          <cell r="C756">
            <v>22532</v>
          </cell>
          <cell r="D756">
            <v>12836</v>
          </cell>
        </row>
        <row r="757">
          <cell r="A757" t="str">
            <v>2130199</v>
          </cell>
        </row>
        <row r="757">
          <cell r="C757">
            <v>2309</v>
          </cell>
          <cell r="D757">
            <v>1852</v>
          </cell>
          <cell r="E757">
            <v>1385.9</v>
          </cell>
        </row>
        <row r="758">
          <cell r="A758" t="str">
            <v>2130201</v>
          </cell>
        </row>
        <row r="758">
          <cell r="C758">
            <v>653</v>
          </cell>
          <cell r="D758">
            <v>1379</v>
          </cell>
          <cell r="E758">
            <v>1919.9</v>
          </cell>
        </row>
        <row r="759">
          <cell r="A759" t="str">
            <v>2130202</v>
          </cell>
        </row>
        <row r="760">
          <cell r="A760" t="str">
            <v>2130203</v>
          </cell>
        </row>
        <row r="761">
          <cell r="A761" t="str">
            <v>2130204</v>
          </cell>
        </row>
        <row r="762">
          <cell r="A762" t="str">
            <v>2130205</v>
          </cell>
        </row>
        <row r="762">
          <cell r="C762">
            <v>21</v>
          </cell>
        </row>
        <row r="762">
          <cell r="E762">
            <v>237</v>
          </cell>
        </row>
        <row r="763">
          <cell r="A763" t="str">
            <v>2130206</v>
          </cell>
        </row>
        <row r="764">
          <cell r="A764" t="str">
            <v>2130207</v>
          </cell>
        </row>
        <row r="764">
          <cell r="D764">
            <v>187</v>
          </cell>
        </row>
        <row r="765">
          <cell r="A765" t="str">
            <v>2130209</v>
          </cell>
        </row>
        <row r="765">
          <cell r="D765">
            <v>32</v>
          </cell>
        </row>
        <row r="766">
          <cell r="A766" t="str">
            <v>2130211</v>
          </cell>
        </row>
        <row r="767">
          <cell r="A767" t="str">
            <v>2130212</v>
          </cell>
        </row>
        <row r="768">
          <cell r="A768" t="str">
            <v>2130213</v>
          </cell>
        </row>
        <row r="769">
          <cell r="A769" t="str">
            <v>2130217</v>
          </cell>
        </row>
        <row r="770">
          <cell r="A770" t="str">
            <v>2130220</v>
          </cell>
        </row>
        <row r="771">
          <cell r="A771" t="str">
            <v>2130221</v>
          </cell>
        </row>
        <row r="772">
          <cell r="A772" t="str">
            <v>2130223</v>
          </cell>
        </row>
        <row r="773">
          <cell r="A773" t="str">
            <v>2130226</v>
          </cell>
        </row>
        <row r="774">
          <cell r="A774" t="str">
            <v>2130227</v>
          </cell>
        </row>
        <row r="775">
          <cell r="A775" t="str">
            <v>2130234</v>
          </cell>
        </row>
        <row r="775">
          <cell r="D775">
            <v>29</v>
          </cell>
          <cell r="E775">
            <v>29</v>
          </cell>
        </row>
        <row r="776">
          <cell r="A776" t="str">
            <v>2130236</v>
          </cell>
        </row>
        <row r="777">
          <cell r="A777" t="str">
            <v>2130237</v>
          </cell>
        </row>
        <row r="777">
          <cell r="D777">
            <v>60</v>
          </cell>
        </row>
        <row r="778">
          <cell r="A778" t="str">
            <v>2130238</v>
          </cell>
        </row>
        <row r="779">
          <cell r="A779" t="str">
            <v>2130299</v>
          </cell>
        </row>
        <row r="779">
          <cell r="D779">
            <v>1274</v>
          </cell>
          <cell r="E779">
            <v>474.33</v>
          </cell>
        </row>
        <row r="780">
          <cell r="A780" t="str">
            <v>2130301</v>
          </cell>
        </row>
        <row r="780">
          <cell r="C780">
            <v>1772</v>
          </cell>
          <cell r="D780">
            <v>1921</v>
          </cell>
          <cell r="E780">
            <v>2335.26</v>
          </cell>
        </row>
        <row r="781">
          <cell r="A781" t="str">
            <v>2130302</v>
          </cell>
        </row>
        <row r="782">
          <cell r="A782" t="str">
            <v>2130303</v>
          </cell>
        </row>
        <row r="783">
          <cell r="A783" t="str">
            <v>2130304</v>
          </cell>
        </row>
        <row r="784">
          <cell r="A784" t="str">
            <v>2130305</v>
          </cell>
        </row>
        <row r="784">
          <cell r="D784">
            <v>3027</v>
          </cell>
        </row>
        <row r="785">
          <cell r="A785" t="str">
            <v>2130306</v>
          </cell>
        </row>
        <row r="785">
          <cell r="E785">
            <v>290</v>
          </cell>
        </row>
        <row r="786">
          <cell r="A786" t="str">
            <v>2130307</v>
          </cell>
        </row>
        <row r="786">
          <cell r="D786">
            <v>97</v>
          </cell>
        </row>
        <row r="787">
          <cell r="A787" t="str">
            <v>2130308</v>
          </cell>
        </row>
        <row r="788">
          <cell r="A788" t="str">
            <v>2130309</v>
          </cell>
        </row>
        <row r="789">
          <cell r="A789" t="str">
            <v>2130310</v>
          </cell>
        </row>
        <row r="789">
          <cell r="E789">
            <v>20</v>
          </cell>
        </row>
        <row r="790">
          <cell r="A790" t="str">
            <v>2130311</v>
          </cell>
        </row>
        <row r="790">
          <cell r="C790">
            <v>162</v>
          </cell>
          <cell r="D790">
            <v>45</v>
          </cell>
          <cell r="E790">
            <v>2.14</v>
          </cell>
        </row>
        <row r="791">
          <cell r="A791" t="str">
            <v>2130312</v>
          </cell>
        </row>
        <row r="792">
          <cell r="A792" t="str">
            <v>2130313</v>
          </cell>
        </row>
        <row r="793">
          <cell r="A793" t="str">
            <v>2130314</v>
          </cell>
        </row>
        <row r="793">
          <cell r="E793">
            <v>80</v>
          </cell>
        </row>
        <row r="794">
          <cell r="A794" t="str">
            <v>2130315</v>
          </cell>
        </row>
        <row r="795">
          <cell r="A795" t="str">
            <v>2130316</v>
          </cell>
        </row>
        <row r="795">
          <cell r="D795">
            <v>50</v>
          </cell>
        </row>
        <row r="796">
          <cell r="A796" t="str">
            <v>2130317</v>
          </cell>
        </row>
        <row r="797">
          <cell r="A797" t="str">
            <v>2130318</v>
          </cell>
        </row>
        <row r="798">
          <cell r="A798" t="str">
            <v>2130319</v>
          </cell>
        </row>
        <row r="798">
          <cell r="E798">
            <v>7999</v>
          </cell>
        </row>
        <row r="799">
          <cell r="A799" t="str">
            <v>2130321</v>
          </cell>
        </row>
        <row r="800">
          <cell r="A800" t="str">
            <v>2130322</v>
          </cell>
        </row>
        <row r="801">
          <cell r="A801" t="str">
            <v>2130333</v>
          </cell>
        </row>
        <row r="802">
          <cell r="A802" t="str">
            <v>2130334</v>
          </cell>
        </row>
        <row r="803">
          <cell r="A803" t="str">
            <v>2130335</v>
          </cell>
        </row>
        <row r="803">
          <cell r="D803">
            <v>737</v>
          </cell>
          <cell r="E803">
            <v>164</v>
          </cell>
        </row>
        <row r="804">
          <cell r="A804" t="str">
            <v>2130336</v>
          </cell>
        </row>
        <row r="805">
          <cell r="A805" t="str">
            <v>2130337</v>
          </cell>
        </row>
        <row r="805">
          <cell r="C805">
            <v>2340</v>
          </cell>
        </row>
        <row r="806">
          <cell r="A806" t="str">
            <v>2130399</v>
          </cell>
        </row>
        <row r="806">
          <cell r="C806">
            <v>1406</v>
          </cell>
          <cell r="D806">
            <v>2675</v>
          </cell>
          <cell r="E806">
            <v>1468.5</v>
          </cell>
        </row>
        <row r="807">
          <cell r="A807" t="str">
            <v>2130504</v>
          </cell>
        </row>
        <row r="807">
          <cell r="C807">
            <v>7220</v>
          </cell>
          <cell r="D807">
            <v>4932</v>
          </cell>
        </row>
        <row r="808">
          <cell r="A808" t="str">
            <v>2130505</v>
          </cell>
        </row>
        <row r="808">
          <cell r="D808">
            <v>8990</v>
          </cell>
        </row>
        <row r="809">
          <cell r="A809" t="str">
            <v>2130506</v>
          </cell>
        </row>
        <row r="810">
          <cell r="A810" t="str">
            <v>2130507</v>
          </cell>
        </row>
        <row r="810">
          <cell r="D810">
            <v>10</v>
          </cell>
          <cell r="E810">
            <v>50</v>
          </cell>
        </row>
        <row r="811">
          <cell r="A811" t="str">
            <v>2130508</v>
          </cell>
        </row>
        <row r="812">
          <cell r="A812" t="str">
            <v>2130599</v>
          </cell>
        </row>
        <row r="812">
          <cell r="C812">
            <v>17801</v>
          </cell>
          <cell r="D812">
            <v>4107</v>
          </cell>
          <cell r="E812">
            <v>17026.27</v>
          </cell>
        </row>
        <row r="813">
          <cell r="A813" t="str">
            <v>2130701</v>
          </cell>
        </row>
        <row r="813">
          <cell r="D813">
            <v>1154</v>
          </cell>
        </row>
        <row r="814">
          <cell r="A814" t="str">
            <v>2130705</v>
          </cell>
        </row>
        <row r="814">
          <cell r="C814">
            <v>8000</v>
          </cell>
          <cell r="D814">
            <v>7190</v>
          </cell>
          <cell r="E814">
            <v>8921.48</v>
          </cell>
        </row>
        <row r="815">
          <cell r="A815" t="str">
            <v>2130706</v>
          </cell>
        </row>
        <row r="816">
          <cell r="A816" t="str">
            <v>2130707</v>
          </cell>
        </row>
        <row r="817">
          <cell r="A817" t="str">
            <v>2130799</v>
          </cell>
        </row>
        <row r="817">
          <cell r="D817">
            <v>2836</v>
          </cell>
          <cell r="E817">
            <v>1210</v>
          </cell>
        </row>
        <row r="818">
          <cell r="A818" t="str">
            <v>2130801</v>
          </cell>
        </row>
        <row r="818">
          <cell r="D818">
            <v>170</v>
          </cell>
        </row>
        <row r="819">
          <cell r="A819" t="str">
            <v>2130803</v>
          </cell>
        </row>
        <row r="819">
          <cell r="C819">
            <v>80</v>
          </cell>
          <cell r="D819">
            <v>231</v>
          </cell>
        </row>
        <row r="820">
          <cell r="A820" t="str">
            <v>2130804</v>
          </cell>
        </row>
        <row r="820">
          <cell r="C820">
            <v>82</v>
          </cell>
          <cell r="D820">
            <v>25</v>
          </cell>
          <cell r="E820">
            <v>100</v>
          </cell>
        </row>
        <row r="821">
          <cell r="A821" t="str">
            <v>2130805</v>
          </cell>
        </row>
        <row r="822">
          <cell r="A822" t="str">
            <v>2130899</v>
          </cell>
        </row>
        <row r="822">
          <cell r="D822">
            <v>25</v>
          </cell>
          <cell r="E822">
            <v>494</v>
          </cell>
        </row>
        <row r="823">
          <cell r="A823" t="str">
            <v>2130901</v>
          </cell>
        </row>
        <row r="824">
          <cell r="A824" t="str">
            <v>2130999</v>
          </cell>
        </row>
        <row r="825">
          <cell r="A825" t="str">
            <v>2139901</v>
          </cell>
        </row>
        <row r="826">
          <cell r="A826" t="str">
            <v>2139999</v>
          </cell>
        </row>
        <row r="826">
          <cell r="C826">
            <v>1699</v>
          </cell>
          <cell r="D826">
            <v>91</v>
          </cell>
        </row>
        <row r="827">
          <cell r="A827" t="str">
            <v>2140101</v>
          </cell>
        </row>
        <row r="827">
          <cell r="C827">
            <v>1458</v>
          </cell>
          <cell r="D827">
            <v>7721</v>
          </cell>
          <cell r="E827">
            <v>493.9</v>
          </cell>
        </row>
        <row r="828">
          <cell r="A828" t="str">
            <v>2140102</v>
          </cell>
        </row>
        <row r="829">
          <cell r="A829" t="str">
            <v>2140103</v>
          </cell>
        </row>
        <row r="830">
          <cell r="A830" t="str">
            <v>2140104</v>
          </cell>
        </row>
        <row r="830">
          <cell r="D830">
            <v>2596</v>
          </cell>
        </row>
        <row r="831">
          <cell r="A831" t="str">
            <v>2140106</v>
          </cell>
        </row>
        <row r="831">
          <cell r="C831">
            <v>8034</v>
          </cell>
          <cell r="D831">
            <v>1752</v>
          </cell>
          <cell r="E831">
            <v>721.2</v>
          </cell>
        </row>
        <row r="832">
          <cell r="A832" t="str">
            <v>2140109</v>
          </cell>
        </row>
        <row r="833">
          <cell r="A833" t="str">
            <v>2140110</v>
          </cell>
        </row>
        <row r="834">
          <cell r="A834" t="str">
            <v>2140112</v>
          </cell>
        </row>
        <row r="834">
          <cell r="E834">
            <v>1579.73</v>
          </cell>
        </row>
        <row r="835">
          <cell r="A835" t="str">
            <v>2140114</v>
          </cell>
        </row>
        <row r="836">
          <cell r="A836" t="str">
            <v>2140122</v>
          </cell>
        </row>
        <row r="837">
          <cell r="A837" t="str">
            <v>2140123</v>
          </cell>
        </row>
        <row r="838">
          <cell r="A838" t="str">
            <v>2140127</v>
          </cell>
        </row>
        <row r="839">
          <cell r="A839" t="str">
            <v>2140128</v>
          </cell>
        </row>
        <row r="840">
          <cell r="A840" t="str">
            <v>2140129</v>
          </cell>
        </row>
        <row r="841">
          <cell r="A841" t="str">
            <v>2140130</v>
          </cell>
        </row>
        <row r="842">
          <cell r="A842" t="str">
            <v>2140131</v>
          </cell>
        </row>
        <row r="842">
          <cell r="D842">
            <v>2</v>
          </cell>
          <cell r="E842">
            <v>16</v>
          </cell>
        </row>
        <row r="843">
          <cell r="A843" t="str">
            <v>2140133</v>
          </cell>
        </row>
        <row r="844">
          <cell r="A844" t="str">
            <v>2140136</v>
          </cell>
        </row>
        <row r="845">
          <cell r="A845" t="str">
            <v>2140138</v>
          </cell>
        </row>
        <row r="846">
          <cell r="A846" t="str">
            <v>2140199</v>
          </cell>
        </row>
        <row r="846">
          <cell r="D846">
            <v>2548</v>
          </cell>
          <cell r="E846">
            <v>857.19</v>
          </cell>
        </row>
        <row r="847">
          <cell r="A847" t="str">
            <v>2140201</v>
          </cell>
        </row>
        <row r="848">
          <cell r="A848" t="str">
            <v>2140202</v>
          </cell>
        </row>
        <row r="849">
          <cell r="A849" t="str">
            <v>2140203</v>
          </cell>
        </row>
        <row r="850">
          <cell r="A850" t="str">
            <v>2140204</v>
          </cell>
        </row>
        <row r="851">
          <cell r="A851" t="str">
            <v>2140205</v>
          </cell>
        </row>
        <row r="852">
          <cell r="A852" t="str">
            <v>2140206</v>
          </cell>
        </row>
        <row r="853">
          <cell r="A853" t="str">
            <v>2140207</v>
          </cell>
        </row>
        <row r="854">
          <cell r="A854" t="str">
            <v>2140208</v>
          </cell>
        </row>
        <row r="855">
          <cell r="A855" t="str">
            <v>2140299</v>
          </cell>
        </row>
        <row r="855">
          <cell r="E855">
            <v>982.19</v>
          </cell>
        </row>
        <row r="856">
          <cell r="A856" t="str">
            <v>2140301</v>
          </cell>
        </row>
        <row r="857">
          <cell r="A857" t="str">
            <v>2140302</v>
          </cell>
        </row>
        <row r="858">
          <cell r="A858" t="str">
            <v>2140303</v>
          </cell>
        </row>
        <row r="859">
          <cell r="A859" t="str">
            <v>2140304</v>
          </cell>
        </row>
        <row r="860">
          <cell r="A860" t="str">
            <v>2140305</v>
          </cell>
        </row>
        <row r="861">
          <cell r="A861" t="str">
            <v>2140306</v>
          </cell>
        </row>
        <row r="862">
          <cell r="A862" t="str">
            <v>2140307</v>
          </cell>
        </row>
        <row r="863">
          <cell r="A863" t="str">
            <v>2140308</v>
          </cell>
        </row>
        <row r="864">
          <cell r="A864" t="str">
            <v>2140399</v>
          </cell>
        </row>
        <row r="865">
          <cell r="A865" t="str">
            <v>2140501</v>
          </cell>
        </row>
        <row r="866">
          <cell r="A866" t="str">
            <v>2140502</v>
          </cell>
        </row>
        <row r="867">
          <cell r="A867" t="str">
            <v>2140503</v>
          </cell>
        </row>
        <row r="868">
          <cell r="A868" t="str">
            <v>2140504</v>
          </cell>
        </row>
        <row r="869">
          <cell r="A869" t="str">
            <v>2140505</v>
          </cell>
        </row>
        <row r="870">
          <cell r="A870" t="str">
            <v>2140599</v>
          </cell>
        </row>
        <row r="871">
          <cell r="A871" t="str">
            <v>2149901</v>
          </cell>
        </row>
        <row r="871">
          <cell r="D871">
            <v>350</v>
          </cell>
          <cell r="E871">
            <v>1415.82</v>
          </cell>
        </row>
        <row r="872">
          <cell r="A872" t="str">
            <v>2149999</v>
          </cell>
        </row>
        <row r="872">
          <cell r="C872">
            <v>1541</v>
          </cell>
          <cell r="D872">
            <v>209</v>
          </cell>
        </row>
        <row r="873">
          <cell r="A873" t="str">
            <v>2150101</v>
          </cell>
        </row>
        <row r="874">
          <cell r="A874" t="str">
            <v>2150102</v>
          </cell>
        </row>
        <row r="875">
          <cell r="A875" t="str">
            <v>2150103</v>
          </cell>
        </row>
        <row r="876">
          <cell r="A876" t="str">
            <v>2150104</v>
          </cell>
        </row>
        <row r="877">
          <cell r="A877" t="str">
            <v>2150105</v>
          </cell>
        </row>
        <row r="878">
          <cell r="A878" t="str">
            <v>2150106</v>
          </cell>
        </row>
        <row r="879">
          <cell r="A879" t="str">
            <v>2150107</v>
          </cell>
        </row>
        <row r="880">
          <cell r="A880" t="str">
            <v>2150108</v>
          </cell>
        </row>
        <row r="881">
          <cell r="A881" t="str">
            <v>2150199</v>
          </cell>
        </row>
        <row r="882">
          <cell r="A882" t="str">
            <v>2150201</v>
          </cell>
        </row>
        <row r="883">
          <cell r="A883" t="str">
            <v>2150202</v>
          </cell>
        </row>
        <row r="884">
          <cell r="A884" t="str">
            <v>2150203</v>
          </cell>
        </row>
        <row r="885">
          <cell r="A885" t="str">
            <v>2150204</v>
          </cell>
        </row>
        <row r="886">
          <cell r="A886" t="str">
            <v>2150205</v>
          </cell>
        </row>
        <row r="887">
          <cell r="A887" t="str">
            <v>2150206</v>
          </cell>
        </row>
        <row r="888">
          <cell r="A888" t="str">
            <v>2150207</v>
          </cell>
        </row>
        <row r="889">
          <cell r="A889" t="str">
            <v>2150208</v>
          </cell>
        </row>
        <row r="890">
          <cell r="A890" t="str">
            <v>2150209</v>
          </cell>
        </row>
        <row r="891">
          <cell r="A891" t="str">
            <v>2150210</v>
          </cell>
        </row>
        <row r="892">
          <cell r="A892" t="str">
            <v>2150212</v>
          </cell>
        </row>
        <row r="893">
          <cell r="A893" t="str">
            <v>2150213</v>
          </cell>
        </row>
        <row r="894">
          <cell r="A894" t="str">
            <v>2150214</v>
          </cell>
        </row>
        <row r="895">
          <cell r="A895" t="str">
            <v>2150215</v>
          </cell>
        </row>
        <row r="896">
          <cell r="A896" t="str">
            <v>2150299</v>
          </cell>
        </row>
        <row r="897">
          <cell r="A897" t="str">
            <v>2150301</v>
          </cell>
        </row>
        <row r="898">
          <cell r="A898" t="str">
            <v>2150302</v>
          </cell>
        </row>
        <row r="899">
          <cell r="A899" t="str">
            <v>2150303</v>
          </cell>
        </row>
        <row r="900">
          <cell r="A900" t="str">
            <v>2150399</v>
          </cell>
        </row>
        <row r="901">
          <cell r="A901" t="str">
            <v>2150501</v>
          </cell>
        </row>
        <row r="901">
          <cell r="C901">
            <v>326</v>
          </cell>
          <cell r="D901">
            <v>865</v>
          </cell>
          <cell r="E901">
            <v>409.48</v>
          </cell>
        </row>
        <row r="902">
          <cell r="A902" t="str">
            <v>2150502</v>
          </cell>
        </row>
        <row r="903">
          <cell r="A903" t="str">
            <v>2150503</v>
          </cell>
        </row>
        <row r="904">
          <cell r="A904" t="str">
            <v>2150505</v>
          </cell>
        </row>
        <row r="905">
          <cell r="A905" t="str">
            <v>2150507</v>
          </cell>
        </row>
        <row r="906">
          <cell r="A906" t="str">
            <v>2150508</v>
          </cell>
        </row>
        <row r="907">
          <cell r="A907" t="str">
            <v>2150516</v>
          </cell>
        </row>
        <row r="908">
          <cell r="A908" t="str">
            <v>2150517</v>
          </cell>
        </row>
        <row r="909">
          <cell r="A909" t="str">
            <v>2150550</v>
          </cell>
        </row>
        <row r="910">
          <cell r="A910" t="str">
            <v>2150599</v>
          </cell>
        </row>
        <row r="910">
          <cell r="C910">
            <v>722</v>
          </cell>
        </row>
        <row r="910">
          <cell r="E910">
            <v>744.71</v>
          </cell>
        </row>
        <row r="911">
          <cell r="A911" t="str">
            <v>2150701</v>
          </cell>
        </row>
        <row r="912">
          <cell r="A912" t="str">
            <v>2150702</v>
          </cell>
        </row>
        <row r="913">
          <cell r="A913" t="str">
            <v>2150703</v>
          </cell>
        </row>
        <row r="914">
          <cell r="A914" t="str">
            <v>2150704</v>
          </cell>
        </row>
        <row r="915">
          <cell r="A915" t="str">
            <v>2150799</v>
          </cell>
        </row>
        <row r="916">
          <cell r="A916" t="str">
            <v>2150801</v>
          </cell>
        </row>
        <row r="917">
          <cell r="A917" t="str">
            <v>2150802</v>
          </cell>
        </row>
        <row r="918">
          <cell r="A918" t="str">
            <v>2150803</v>
          </cell>
        </row>
        <row r="919">
          <cell r="A919" t="str">
            <v>2150804</v>
          </cell>
        </row>
        <row r="920">
          <cell r="A920" t="str">
            <v>2150805</v>
          </cell>
        </row>
        <row r="921">
          <cell r="A921" t="str">
            <v>2150806</v>
          </cell>
        </row>
        <row r="922">
          <cell r="A922" t="str">
            <v>2150899</v>
          </cell>
        </row>
        <row r="923">
          <cell r="A923" t="str">
            <v>2159901</v>
          </cell>
        </row>
        <row r="924">
          <cell r="A924" t="str">
            <v>2159904</v>
          </cell>
        </row>
        <row r="925">
          <cell r="A925" t="str">
            <v>2159905</v>
          </cell>
        </row>
        <row r="926">
          <cell r="A926" t="str">
            <v>2159906</v>
          </cell>
        </row>
        <row r="927">
          <cell r="A927" t="str">
            <v>2159999</v>
          </cell>
        </row>
        <row r="928">
          <cell r="A928" t="str">
            <v>2160201</v>
          </cell>
        </row>
        <row r="928">
          <cell r="C928">
            <v>323</v>
          </cell>
          <cell r="D928">
            <v>403</v>
          </cell>
          <cell r="E928">
            <v>113.39</v>
          </cell>
        </row>
        <row r="929">
          <cell r="A929" t="str">
            <v>2160202</v>
          </cell>
        </row>
        <row r="930">
          <cell r="A930" t="str">
            <v>2160203</v>
          </cell>
        </row>
        <row r="931">
          <cell r="A931" t="str">
            <v>2160216</v>
          </cell>
        </row>
        <row r="932">
          <cell r="A932" t="str">
            <v>2160217</v>
          </cell>
        </row>
        <row r="933">
          <cell r="A933" t="str">
            <v>2160218</v>
          </cell>
        </row>
        <row r="934">
          <cell r="A934" t="str">
            <v>2160219</v>
          </cell>
        </row>
        <row r="935">
          <cell r="A935" t="str">
            <v>2160250</v>
          </cell>
        </row>
        <row r="936">
          <cell r="A936" t="str">
            <v>2160299</v>
          </cell>
        </row>
        <row r="936">
          <cell r="C936">
            <v>1477</v>
          </cell>
          <cell r="D936">
            <v>70</v>
          </cell>
        </row>
        <row r="937">
          <cell r="A937" t="str">
            <v>2160601</v>
          </cell>
        </row>
        <row r="937">
          <cell r="D937">
            <v>13</v>
          </cell>
        </row>
        <row r="938">
          <cell r="A938" t="str">
            <v>2160602</v>
          </cell>
        </row>
        <row r="939">
          <cell r="A939" t="str">
            <v>2160603</v>
          </cell>
        </row>
        <row r="940">
          <cell r="A940" t="str">
            <v>2160607</v>
          </cell>
        </row>
        <row r="941">
          <cell r="A941" t="str">
            <v>2160699</v>
          </cell>
        </row>
        <row r="942">
          <cell r="A942" t="str">
            <v>2169901</v>
          </cell>
        </row>
        <row r="943">
          <cell r="A943" t="str">
            <v>2169999</v>
          </cell>
        </row>
        <row r="943">
          <cell r="D943">
            <v>18</v>
          </cell>
          <cell r="E943">
            <v>31.9</v>
          </cell>
        </row>
        <row r="944">
          <cell r="A944" t="str">
            <v>2170101</v>
          </cell>
        </row>
        <row r="945">
          <cell r="A945" t="str">
            <v>2170102</v>
          </cell>
        </row>
        <row r="946">
          <cell r="A946" t="str">
            <v>2170103</v>
          </cell>
        </row>
        <row r="947">
          <cell r="A947" t="str">
            <v>2170104</v>
          </cell>
        </row>
        <row r="948">
          <cell r="A948" t="str">
            <v>2170150</v>
          </cell>
        </row>
        <row r="949">
          <cell r="A949" t="str">
            <v>2170199</v>
          </cell>
        </row>
        <row r="950">
          <cell r="A950" t="str">
            <v>2170201</v>
          </cell>
        </row>
        <row r="951">
          <cell r="A951" t="str">
            <v>2170202</v>
          </cell>
        </row>
        <row r="952">
          <cell r="A952" t="str">
            <v>2170203</v>
          </cell>
        </row>
        <row r="953">
          <cell r="A953" t="str">
            <v>2170204</v>
          </cell>
        </row>
        <row r="954">
          <cell r="A954" t="str">
            <v>2170205</v>
          </cell>
        </row>
        <row r="955">
          <cell r="A955" t="str">
            <v>2170206</v>
          </cell>
        </row>
        <row r="956">
          <cell r="A956" t="str">
            <v>2170207</v>
          </cell>
        </row>
        <row r="957">
          <cell r="A957" t="str">
            <v>2170208</v>
          </cell>
        </row>
        <row r="958">
          <cell r="A958" t="str">
            <v>2170299</v>
          </cell>
        </row>
        <row r="959">
          <cell r="A959" t="str">
            <v>2170301</v>
          </cell>
        </row>
        <row r="960">
          <cell r="A960" t="str">
            <v>2170302</v>
          </cell>
        </row>
        <row r="961">
          <cell r="A961" t="str">
            <v>2170303</v>
          </cell>
        </row>
        <row r="962">
          <cell r="A962" t="str">
            <v>2170304</v>
          </cell>
        </row>
        <row r="963">
          <cell r="A963" t="str">
            <v>2170399</v>
          </cell>
        </row>
        <row r="964">
          <cell r="A964" t="str">
            <v>2170499</v>
          </cell>
        </row>
        <row r="965">
          <cell r="A965" t="str">
            <v>2179902</v>
          </cell>
        </row>
        <row r="966">
          <cell r="A966" t="str">
            <v>2179999</v>
          </cell>
        </row>
        <row r="967">
          <cell r="A967" t="str">
            <v>21901</v>
          </cell>
        </row>
        <row r="968">
          <cell r="A968" t="str">
            <v>21902</v>
          </cell>
        </row>
        <row r="969">
          <cell r="A969" t="str">
            <v>21903</v>
          </cell>
        </row>
        <row r="970">
          <cell r="A970" t="str">
            <v>21904</v>
          </cell>
        </row>
        <row r="971">
          <cell r="A971" t="str">
            <v>21905</v>
          </cell>
        </row>
        <row r="972">
          <cell r="A972" t="str">
            <v>21906</v>
          </cell>
        </row>
        <row r="973">
          <cell r="A973" t="str">
            <v>21907</v>
          </cell>
        </row>
        <row r="974">
          <cell r="A974" t="str">
            <v>21908</v>
          </cell>
        </row>
        <row r="975">
          <cell r="A975" t="str">
            <v>21999</v>
          </cell>
        </row>
        <row r="976">
          <cell r="A976" t="str">
            <v>2200101</v>
          </cell>
        </row>
        <row r="976">
          <cell r="C976">
            <v>2189</v>
          </cell>
          <cell r="D976">
            <v>2380</v>
          </cell>
          <cell r="E976">
            <v>2484.63</v>
          </cell>
        </row>
        <row r="977">
          <cell r="A977" t="str">
            <v>2200102</v>
          </cell>
        </row>
        <row r="977">
          <cell r="D977">
            <v>46</v>
          </cell>
        </row>
        <row r="978">
          <cell r="A978" t="str">
            <v>2200103</v>
          </cell>
        </row>
        <row r="979">
          <cell r="A979" t="str">
            <v>2200104</v>
          </cell>
        </row>
        <row r="979">
          <cell r="C979">
            <v>1971</v>
          </cell>
          <cell r="D979">
            <v>116</v>
          </cell>
          <cell r="E979">
            <v>216.8</v>
          </cell>
        </row>
        <row r="980">
          <cell r="A980" t="str">
            <v>2200106</v>
          </cell>
        </row>
        <row r="980">
          <cell r="D980">
            <v>152</v>
          </cell>
        </row>
        <row r="981">
          <cell r="A981" t="str">
            <v>2200107</v>
          </cell>
        </row>
        <row r="982">
          <cell r="A982" t="str">
            <v>2200108</v>
          </cell>
        </row>
        <row r="983">
          <cell r="A983" t="str">
            <v>2200109</v>
          </cell>
        </row>
        <row r="983">
          <cell r="E983">
            <v>305.18</v>
          </cell>
        </row>
        <row r="984">
          <cell r="A984" t="str">
            <v>2200112</v>
          </cell>
        </row>
        <row r="985">
          <cell r="A985" t="str">
            <v>2200113</v>
          </cell>
        </row>
        <row r="986">
          <cell r="A986" t="str">
            <v>2200114</v>
          </cell>
        </row>
        <row r="987">
          <cell r="A987" t="str">
            <v>2200115</v>
          </cell>
        </row>
        <row r="988">
          <cell r="A988" t="str">
            <v>2200116</v>
          </cell>
        </row>
        <row r="989">
          <cell r="A989" t="str">
            <v>2200119</v>
          </cell>
        </row>
        <row r="990">
          <cell r="A990" t="str">
            <v>2200120</v>
          </cell>
        </row>
        <row r="991">
          <cell r="A991" t="str">
            <v>2200121</v>
          </cell>
        </row>
        <row r="992">
          <cell r="A992" t="str">
            <v>2200122</v>
          </cell>
        </row>
        <row r="993">
          <cell r="A993" t="str">
            <v>2200123</v>
          </cell>
        </row>
        <row r="994">
          <cell r="A994" t="str">
            <v>2200124</v>
          </cell>
        </row>
        <row r="995">
          <cell r="A995" t="str">
            <v>2200125</v>
          </cell>
        </row>
        <row r="996">
          <cell r="A996" t="str">
            <v>2200126</v>
          </cell>
        </row>
        <row r="997">
          <cell r="A997" t="str">
            <v>2200127</v>
          </cell>
        </row>
        <row r="998">
          <cell r="A998" t="str">
            <v>2200128</v>
          </cell>
        </row>
        <row r="999">
          <cell r="A999" t="str">
            <v>2200129</v>
          </cell>
        </row>
        <row r="1000">
          <cell r="A1000" t="str">
            <v>2200150</v>
          </cell>
        </row>
        <row r="1001">
          <cell r="A1001" t="str">
            <v>2200199</v>
          </cell>
        </row>
        <row r="1001">
          <cell r="D1001">
            <v>1197</v>
          </cell>
          <cell r="E1001">
            <v>330.77</v>
          </cell>
        </row>
        <row r="1002">
          <cell r="A1002" t="str">
            <v>2200501</v>
          </cell>
        </row>
        <row r="1002">
          <cell r="C1002">
            <v>40</v>
          </cell>
          <cell r="D1002">
            <v>57</v>
          </cell>
          <cell r="E1002">
            <v>19.35</v>
          </cell>
        </row>
        <row r="1003">
          <cell r="A1003" t="str">
            <v>2200502</v>
          </cell>
        </row>
        <row r="1004">
          <cell r="A1004" t="str">
            <v>2200503</v>
          </cell>
        </row>
        <row r="1005">
          <cell r="A1005" t="str">
            <v>2200504</v>
          </cell>
        </row>
        <row r="1006">
          <cell r="A1006" t="str">
            <v>2200506</v>
          </cell>
        </row>
        <row r="1007">
          <cell r="A1007" t="str">
            <v>2200507</v>
          </cell>
        </row>
        <row r="1008">
          <cell r="A1008" t="str">
            <v>2200508</v>
          </cell>
        </row>
        <row r="1009">
          <cell r="A1009" t="str">
            <v>2200509</v>
          </cell>
        </row>
        <row r="1009">
          <cell r="D1009">
            <v>26</v>
          </cell>
        </row>
        <row r="1010">
          <cell r="A1010" t="str">
            <v>2200510</v>
          </cell>
        </row>
        <row r="1011">
          <cell r="A1011" t="str">
            <v>2200511</v>
          </cell>
        </row>
        <row r="1012">
          <cell r="A1012" t="str">
            <v>2200512</v>
          </cell>
        </row>
        <row r="1013">
          <cell r="A1013" t="str">
            <v>2200513</v>
          </cell>
        </row>
        <row r="1014">
          <cell r="A1014" t="str">
            <v>2200514</v>
          </cell>
        </row>
        <row r="1015">
          <cell r="A1015" t="str">
            <v>2200599</v>
          </cell>
        </row>
        <row r="1015">
          <cell r="E1015">
            <v>55.4</v>
          </cell>
        </row>
        <row r="1016">
          <cell r="A1016" t="str">
            <v>2209999</v>
          </cell>
        </row>
        <row r="1017">
          <cell r="A1017" t="str">
            <v>2210102</v>
          </cell>
        </row>
        <row r="1018">
          <cell r="A1018" t="str">
            <v>2210103</v>
          </cell>
        </row>
        <row r="1018">
          <cell r="D1018">
            <v>4700</v>
          </cell>
        </row>
        <row r="1019">
          <cell r="A1019" t="str">
            <v>2210104</v>
          </cell>
        </row>
        <row r="1020">
          <cell r="A1020" t="str">
            <v>2210105</v>
          </cell>
        </row>
        <row r="1020">
          <cell r="D1020">
            <v>908</v>
          </cell>
          <cell r="E1020">
            <v>300.3</v>
          </cell>
        </row>
        <row r="1021">
          <cell r="A1021" t="str">
            <v>2210108</v>
          </cell>
        </row>
        <row r="1021">
          <cell r="D1021">
            <v>264</v>
          </cell>
        </row>
        <row r="1022">
          <cell r="A1022" t="str">
            <v>2210112</v>
          </cell>
        </row>
        <row r="1023">
          <cell r="A1023" t="str">
            <v>2210113</v>
          </cell>
        </row>
        <row r="1024">
          <cell r="A1024" t="str">
            <v>2210199</v>
          </cell>
        </row>
        <row r="1024">
          <cell r="E1024">
            <v>469</v>
          </cell>
        </row>
        <row r="1025">
          <cell r="A1025" t="str">
            <v>2210201</v>
          </cell>
        </row>
        <row r="1025">
          <cell r="C1025">
            <v>10671</v>
          </cell>
          <cell r="D1025">
            <v>5208</v>
          </cell>
          <cell r="E1025">
            <v>9419.3</v>
          </cell>
        </row>
        <row r="1026">
          <cell r="A1026" t="str">
            <v>2210202</v>
          </cell>
        </row>
        <row r="1027">
          <cell r="A1027" t="str">
            <v>2210203</v>
          </cell>
        </row>
        <row r="1028">
          <cell r="A1028" t="str">
            <v>2210301</v>
          </cell>
        </row>
        <row r="1029">
          <cell r="A1029" t="str">
            <v>2210302</v>
          </cell>
        </row>
        <row r="1030">
          <cell r="A1030" t="str">
            <v>2210399</v>
          </cell>
        </row>
        <row r="1030">
          <cell r="D1030">
            <v>179</v>
          </cell>
        </row>
        <row r="1031">
          <cell r="A1031" t="str">
            <v>2220101</v>
          </cell>
        </row>
        <row r="1031">
          <cell r="C1031">
            <v>308</v>
          </cell>
          <cell r="D1031">
            <v>368</v>
          </cell>
          <cell r="E1031">
            <v>363.44</v>
          </cell>
        </row>
        <row r="1032">
          <cell r="A1032" t="str">
            <v>2220102</v>
          </cell>
        </row>
        <row r="1033">
          <cell r="A1033" t="str">
            <v>2220103</v>
          </cell>
        </row>
        <row r="1034">
          <cell r="A1034" t="str">
            <v>2220104</v>
          </cell>
        </row>
        <row r="1035">
          <cell r="A1035" t="str">
            <v>2220105</v>
          </cell>
        </row>
        <row r="1036">
          <cell r="A1036" t="str">
            <v>2220106</v>
          </cell>
        </row>
        <row r="1037">
          <cell r="A1037" t="str">
            <v>2220107</v>
          </cell>
        </row>
        <row r="1038">
          <cell r="A1038" t="str">
            <v>2220112</v>
          </cell>
        </row>
        <row r="1039">
          <cell r="A1039" t="str">
            <v>2220113</v>
          </cell>
        </row>
        <row r="1040">
          <cell r="A1040" t="str">
            <v>2220114</v>
          </cell>
        </row>
        <row r="1041">
          <cell r="A1041" t="str">
            <v>2220115</v>
          </cell>
        </row>
        <row r="1042">
          <cell r="A1042" t="str">
            <v>2220118</v>
          </cell>
        </row>
        <row r="1043">
          <cell r="A1043" t="str">
            <v>2220119</v>
          </cell>
        </row>
        <row r="1044">
          <cell r="A1044" t="str">
            <v>2220120</v>
          </cell>
        </row>
        <row r="1045">
          <cell r="A1045" t="str">
            <v>2220121</v>
          </cell>
        </row>
        <row r="1046">
          <cell r="A1046" t="str">
            <v>2220150</v>
          </cell>
        </row>
        <row r="1047">
          <cell r="A1047" t="str">
            <v>2220199</v>
          </cell>
        </row>
        <row r="1047">
          <cell r="C1047">
            <v>292</v>
          </cell>
          <cell r="D1047">
            <v>9</v>
          </cell>
          <cell r="E1047">
            <v>1903.46</v>
          </cell>
        </row>
        <row r="1048">
          <cell r="A1048" t="str">
            <v>2220301</v>
          </cell>
        </row>
        <row r="1049">
          <cell r="A1049" t="str">
            <v>2220303</v>
          </cell>
        </row>
        <row r="1050">
          <cell r="A1050" t="str">
            <v>2220304</v>
          </cell>
        </row>
        <row r="1051">
          <cell r="A1051" t="str">
            <v>2220305</v>
          </cell>
        </row>
        <row r="1052">
          <cell r="A1052" t="str">
            <v>2220306</v>
          </cell>
        </row>
        <row r="1053">
          <cell r="A1053" t="str">
            <v>2220399</v>
          </cell>
        </row>
        <row r="1054">
          <cell r="A1054" t="str">
            <v>2220401</v>
          </cell>
        </row>
        <row r="1055">
          <cell r="A1055" t="str">
            <v>2220402</v>
          </cell>
        </row>
        <row r="1056">
          <cell r="A1056" t="str">
            <v>2220403</v>
          </cell>
        </row>
        <row r="1057">
          <cell r="A1057" t="str">
            <v>2220404</v>
          </cell>
        </row>
        <row r="1058">
          <cell r="A1058" t="str">
            <v>2220499</v>
          </cell>
        </row>
        <row r="1059">
          <cell r="A1059" t="str">
            <v>2220501</v>
          </cell>
        </row>
        <row r="1060">
          <cell r="A1060" t="str">
            <v>2220502</v>
          </cell>
        </row>
        <row r="1061">
          <cell r="A1061" t="str">
            <v>2220503</v>
          </cell>
        </row>
        <row r="1062">
          <cell r="A1062" t="str">
            <v>2220504</v>
          </cell>
        </row>
        <row r="1063">
          <cell r="A1063" t="str">
            <v>2220505</v>
          </cell>
        </row>
        <row r="1064">
          <cell r="A1064" t="str">
            <v>2220506</v>
          </cell>
        </row>
        <row r="1065">
          <cell r="A1065" t="str">
            <v>2220507</v>
          </cell>
        </row>
        <row r="1066">
          <cell r="A1066" t="str">
            <v>2220508</v>
          </cell>
        </row>
        <row r="1067">
          <cell r="A1067" t="str">
            <v>2220509</v>
          </cell>
        </row>
        <row r="1068">
          <cell r="A1068" t="str">
            <v>2220510</v>
          </cell>
        </row>
        <row r="1069">
          <cell r="A1069" t="str">
            <v>2220511</v>
          </cell>
        </row>
        <row r="1070">
          <cell r="A1070" t="str">
            <v>2220599</v>
          </cell>
        </row>
        <row r="1071">
          <cell r="A1071" t="str">
            <v>2240101</v>
          </cell>
        </row>
        <row r="1071">
          <cell r="C1071">
            <v>282</v>
          </cell>
          <cell r="D1071">
            <v>521</v>
          </cell>
          <cell r="E1071">
            <v>335.85</v>
          </cell>
        </row>
        <row r="1072">
          <cell r="A1072" t="str">
            <v>2240102</v>
          </cell>
        </row>
        <row r="1073">
          <cell r="A1073" t="str">
            <v>2240103</v>
          </cell>
        </row>
        <row r="1074">
          <cell r="A1074" t="str">
            <v>2240104</v>
          </cell>
        </row>
        <row r="1075">
          <cell r="A1075" t="str">
            <v>2240105</v>
          </cell>
        </row>
        <row r="1076">
          <cell r="A1076" t="str">
            <v>2240106</v>
          </cell>
        </row>
        <row r="1076">
          <cell r="D1076">
            <v>2</v>
          </cell>
        </row>
        <row r="1077">
          <cell r="A1077" t="str">
            <v>2240108</v>
          </cell>
        </row>
        <row r="1077">
          <cell r="D1077">
            <v>20</v>
          </cell>
        </row>
        <row r="1078">
          <cell r="A1078" t="str">
            <v>2240109</v>
          </cell>
        </row>
        <row r="1079">
          <cell r="A1079" t="str">
            <v>2240150</v>
          </cell>
        </row>
        <row r="1080">
          <cell r="A1080" t="str">
            <v>2240199</v>
          </cell>
        </row>
        <row r="1080">
          <cell r="C1080">
            <v>1811</v>
          </cell>
          <cell r="D1080">
            <v>192</v>
          </cell>
          <cell r="E1080">
            <v>355</v>
          </cell>
        </row>
        <row r="1081">
          <cell r="A1081" t="str">
            <v>2240201</v>
          </cell>
        </row>
        <row r="1081">
          <cell r="C1081">
            <v>1094</v>
          </cell>
          <cell r="D1081">
            <v>1094</v>
          </cell>
          <cell r="E1081">
            <v>912</v>
          </cell>
        </row>
        <row r="1082">
          <cell r="A1082" t="str">
            <v>2240202</v>
          </cell>
        </row>
        <row r="1083">
          <cell r="A1083" t="str">
            <v>2240203</v>
          </cell>
        </row>
        <row r="1084">
          <cell r="A1084" t="str">
            <v>2240204</v>
          </cell>
        </row>
        <row r="1085">
          <cell r="A1085" t="str">
            <v>2240250</v>
          </cell>
        </row>
        <row r="1086">
          <cell r="A1086" t="str">
            <v>2240299</v>
          </cell>
        </row>
        <row r="1086">
          <cell r="E1086">
            <v>920.5</v>
          </cell>
        </row>
        <row r="1087">
          <cell r="A1087" t="str">
            <v>2240401</v>
          </cell>
        </row>
        <row r="1088">
          <cell r="A1088" t="str">
            <v>2240402</v>
          </cell>
        </row>
        <row r="1089">
          <cell r="A1089" t="str">
            <v>2240403</v>
          </cell>
        </row>
        <row r="1090">
          <cell r="A1090" t="str">
            <v>2240404</v>
          </cell>
        </row>
        <row r="1091">
          <cell r="A1091" t="str">
            <v>2240405</v>
          </cell>
        </row>
        <row r="1092">
          <cell r="A1092" t="str">
            <v>2240450</v>
          </cell>
        </row>
        <row r="1093">
          <cell r="A1093" t="str">
            <v>2240499</v>
          </cell>
        </row>
        <row r="1094">
          <cell r="A1094" t="str">
            <v>2240501</v>
          </cell>
        </row>
        <row r="1095">
          <cell r="A1095" t="str">
            <v>2240502</v>
          </cell>
        </row>
        <row r="1096">
          <cell r="A1096" t="str">
            <v>2240503</v>
          </cell>
        </row>
        <row r="1097">
          <cell r="A1097" t="str">
            <v>2240504</v>
          </cell>
        </row>
        <row r="1098">
          <cell r="A1098" t="str">
            <v>2240505</v>
          </cell>
        </row>
        <row r="1099">
          <cell r="A1099" t="str">
            <v>2240506</v>
          </cell>
        </row>
        <row r="1100">
          <cell r="A1100" t="str">
            <v>2240507</v>
          </cell>
        </row>
        <row r="1101">
          <cell r="A1101" t="str">
            <v>2240508</v>
          </cell>
        </row>
        <row r="1102">
          <cell r="A1102" t="str">
            <v>2240509</v>
          </cell>
        </row>
        <row r="1103">
          <cell r="A1103" t="str">
            <v>2240510</v>
          </cell>
        </row>
        <row r="1104">
          <cell r="A1104" t="str">
            <v>2240550</v>
          </cell>
        </row>
        <row r="1105">
          <cell r="A1105" t="str">
            <v>2240599</v>
          </cell>
        </row>
        <row r="1106">
          <cell r="A1106" t="str">
            <v>2240601</v>
          </cell>
        </row>
        <row r="1107">
          <cell r="A1107" t="str">
            <v>2240602</v>
          </cell>
        </row>
        <row r="1108">
          <cell r="A1108" t="str">
            <v>2240699</v>
          </cell>
        </row>
        <row r="1109">
          <cell r="A1109" t="str">
            <v>2240703</v>
          </cell>
        </row>
        <row r="1109">
          <cell r="C1109">
            <v>13</v>
          </cell>
          <cell r="D1109">
            <v>59</v>
          </cell>
        </row>
        <row r="1110">
          <cell r="A1110" t="str">
            <v>2240704</v>
          </cell>
        </row>
        <row r="1110">
          <cell r="D1110">
            <v>54</v>
          </cell>
        </row>
        <row r="1111">
          <cell r="A1111" t="str">
            <v>2240799</v>
          </cell>
        </row>
        <row r="1112">
          <cell r="A1112" t="str">
            <v>2249999</v>
          </cell>
        </row>
        <row r="1113">
          <cell r="A1113" t="str">
            <v>227</v>
          </cell>
        </row>
        <row r="1113">
          <cell r="C1113">
            <v>4000</v>
          </cell>
        </row>
        <row r="1113">
          <cell r="E1113">
            <v>4000</v>
          </cell>
        </row>
        <row r="1114">
          <cell r="A1114" t="str">
            <v>2290201</v>
          </cell>
        </row>
        <row r="1115">
          <cell r="A1115" t="str">
            <v>2299999</v>
          </cell>
        </row>
        <row r="1115">
          <cell r="C1115">
            <v>5000</v>
          </cell>
          <cell r="D1115">
            <v>3465</v>
          </cell>
          <cell r="E1115">
            <v>1490.5</v>
          </cell>
        </row>
        <row r="1116">
          <cell r="A1116" t="str">
            <v>2320301</v>
          </cell>
        </row>
        <row r="1116">
          <cell r="D1116">
            <v>5733</v>
          </cell>
          <cell r="E1116">
            <v>5566</v>
          </cell>
        </row>
        <row r="1117">
          <cell r="A1117" t="str">
            <v>2320302</v>
          </cell>
        </row>
        <row r="1118">
          <cell r="A1118" t="str">
            <v>2320303</v>
          </cell>
        </row>
        <row r="1119">
          <cell r="A1119" t="str">
            <v>2320399</v>
          </cell>
        </row>
        <row r="1119">
          <cell r="C1119">
            <v>5733</v>
          </cell>
        </row>
        <row r="1120">
          <cell r="A1120" t="str">
            <v>2330301</v>
          </cell>
        </row>
        <row r="1120">
          <cell r="D112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006"/>
  <sheetViews>
    <sheetView workbookViewId="0">
      <selection activeCell="A1" sqref="$A1:$XFD1048576"/>
    </sheetView>
  </sheetViews>
  <sheetFormatPr defaultColWidth="9.125" defaultRowHeight="14.25" outlineLevelCol="5"/>
  <cols>
    <col min="1" max="1" width="27.25" style="323" customWidth="1"/>
    <col min="2" max="2" width="21.125" style="324" customWidth="1"/>
    <col min="3" max="3" width="22.5" style="323" customWidth="1"/>
    <col min="4" max="4" width="16.375" style="324" customWidth="1"/>
    <col min="5" max="218" width="9.125" style="323" customWidth="1"/>
    <col min="219" max="16384" width="9.125" style="323"/>
  </cols>
  <sheetData>
    <row r="1" s="318" customFormat="1" ht="20.45" customHeight="1" spans="1:4">
      <c r="A1" s="100" t="s">
        <v>0</v>
      </c>
      <c r="B1" s="325"/>
      <c r="D1" s="325"/>
    </row>
    <row r="2" s="319" customFormat="1" ht="49.5" customHeight="1" spans="1:5">
      <c r="A2" s="172" t="s">
        <v>1</v>
      </c>
      <c r="B2" s="172"/>
      <c r="C2" s="172"/>
      <c r="D2" s="172"/>
      <c r="E2" s="326"/>
    </row>
    <row r="3" s="320" customFormat="1" ht="30.75" customHeight="1" spans="1:5">
      <c r="A3" s="327" t="s">
        <v>2</v>
      </c>
      <c r="B3" s="327"/>
      <c r="C3" s="327"/>
      <c r="D3" s="327"/>
      <c r="E3" s="326"/>
    </row>
    <row r="4" s="320" customFormat="1" ht="30.75" customHeight="1" spans="1:5">
      <c r="A4" s="104" t="s">
        <v>3</v>
      </c>
      <c r="B4" s="104" t="s">
        <v>4</v>
      </c>
      <c r="C4" s="104" t="s">
        <v>3</v>
      </c>
      <c r="D4" s="104" t="s">
        <v>5</v>
      </c>
      <c r="E4" s="326"/>
    </row>
    <row r="5" s="321" customFormat="1" ht="30.75" customHeight="1" spans="1:5">
      <c r="A5" s="104" t="s">
        <v>6</v>
      </c>
      <c r="B5" s="303">
        <v>166000</v>
      </c>
      <c r="C5" s="104" t="s">
        <v>7</v>
      </c>
      <c r="D5" s="303">
        <v>347033</v>
      </c>
      <c r="E5" s="177"/>
    </row>
    <row r="6" s="321" customFormat="1" ht="30.75" customHeight="1" spans="1:6">
      <c r="A6" s="104" t="s">
        <v>8</v>
      </c>
      <c r="B6" s="303">
        <v>224304</v>
      </c>
      <c r="C6" s="104" t="s">
        <v>9</v>
      </c>
      <c r="D6" s="303">
        <v>40031</v>
      </c>
      <c r="E6" s="177"/>
      <c r="F6" s="328"/>
    </row>
    <row r="7" s="321" customFormat="1" ht="30.75" customHeight="1" spans="1:5">
      <c r="A7" s="104" t="s">
        <v>10</v>
      </c>
      <c r="B7" s="303">
        <v>5910</v>
      </c>
      <c r="C7" s="104"/>
      <c r="D7" s="104"/>
      <c r="E7" s="177"/>
    </row>
    <row r="8" s="321" customFormat="1" ht="30.75" customHeight="1" spans="1:6">
      <c r="A8" s="104" t="s">
        <v>11</v>
      </c>
      <c r="B8" s="303">
        <v>216559</v>
      </c>
      <c r="C8" s="104"/>
      <c r="D8" s="104"/>
      <c r="E8" s="177"/>
      <c r="F8" s="328"/>
    </row>
    <row r="9" s="321" customFormat="1" ht="30.75" customHeight="1" spans="1:6">
      <c r="A9" s="104" t="s">
        <v>12</v>
      </c>
      <c r="B9" s="303">
        <v>1835</v>
      </c>
      <c r="C9" s="104"/>
      <c r="D9" s="104"/>
      <c r="E9" s="177"/>
      <c r="F9" s="328"/>
    </row>
    <row r="10" s="321" customFormat="1" ht="30.75" customHeight="1" spans="1:6">
      <c r="A10" s="104" t="s">
        <v>13</v>
      </c>
      <c r="B10" s="290">
        <v>11</v>
      </c>
      <c r="C10" s="104" t="s">
        <v>14</v>
      </c>
      <c r="D10" s="290">
        <v>3251</v>
      </c>
      <c r="E10" s="177"/>
      <c r="F10" s="328"/>
    </row>
    <row r="11" s="321" customFormat="1" ht="30.75" customHeight="1" spans="1:5">
      <c r="A11" s="104" t="s">
        <v>15</v>
      </c>
      <c r="B11" s="104"/>
      <c r="C11" s="104" t="s">
        <v>16</v>
      </c>
      <c r="D11" s="104"/>
      <c r="E11" s="177"/>
    </row>
    <row r="12" s="321" customFormat="1" ht="30.75" customHeight="1" spans="1:5">
      <c r="A12" s="104" t="s">
        <v>17</v>
      </c>
      <c r="B12" s="104"/>
      <c r="C12" s="104" t="s">
        <v>18</v>
      </c>
      <c r="D12" s="104"/>
      <c r="E12" s="177"/>
    </row>
    <row r="13" s="321" customFormat="1" ht="30.75" customHeight="1" spans="1:5">
      <c r="A13" s="104" t="s">
        <v>19</v>
      </c>
      <c r="B13" s="329"/>
      <c r="C13" s="104" t="s">
        <v>20</v>
      </c>
      <c r="D13" s="104"/>
      <c r="E13" s="177"/>
    </row>
    <row r="14" s="321" customFormat="1" ht="30.75" customHeight="1" spans="1:5">
      <c r="A14" s="104"/>
      <c r="B14" s="104"/>
      <c r="C14" s="104"/>
      <c r="D14" s="104"/>
      <c r="E14" s="177"/>
    </row>
    <row r="15" s="321" customFormat="1" ht="30.75" customHeight="1" spans="1:6">
      <c r="A15" s="104" t="s">
        <v>21</v>
      </c>
      <c r="B15" s="304">
        <v>390315</v>
      </c>
      <c r="C15" s="104" t="s">
        <v>22</v>
      </c>
      <c r="D15" s="304">
        <v>390315</v>
      </c>
      <c r="E15" s="177"/>
      <c r="F15" s="328"/>
    </row>
    <row r="16" s="320" customFormat="1" ht="19.5" customHeight="1" spans="2:4">
      <c r="B16" s="321"/>
      <c r="D16" s="321"/>
    </row>
    <row r="17" s="320" customFormat="1" ht="12.75" spans="2:4">
      <c r="B17" s="321"/>
      <c r="D17" s="321"/>
    </row>
    <row r="18" s="320" customFormat="1" ht="12.75" spans="2:4">
      <c r="B18" s="321"/>
      <c r="D18" s="321"/>
    </row>
    <row r="19" s="320" customFormat="1" ht="12.75" spans="2:4">
      <c r="B19" s="321"/>
      <c r="D19" s="321"/>
    </row>
    <row r="20" s="320" customFormat="1" ht="12.75" spans="2:4">
      <c r="B20" s="321"/>
      <c r="D20" s="321"/>
    </row>
    <row r="21" s="320" customFormat="1" ht="12.75" spans="2:4">
      <c r="B21" s="321"/>
      <c r="D21" s="321"/>
    </row>
    <row r="22" s="320" customFormat="1" ht="12.75" spans="2:4">
      <c r="B22" s="321"/>
      <c r="D22" s="321"/>
    </row>
    <row r="23" s="320" customFormat="1" ht="12.75" spans="2:4">
      <c r="B23" s="321"/>
      <c r="D23" s="321"/>
    </row>
    <row r="24" s="320" customFormat="1" ht="12.75" spans="2:4">
      <c r="B24" s="321"/>
      <c r="D24" s="321"/>
    </row>
    <row r="25" s="320" customFormat="1" ht="12.75" spans="2:4">
      <c r="B25" s="321"/>
      <c r="D25" s="321"/>
    </row>
    <row r="26" s="320" customFormat="1" ht="12.75" spans="2:4">
      <c r="B26" s="321"/>
      <c r="D26" s="321"/>
    </row>
    <row r="27" s="320" customFormat="1" ht="12.75" spans="2:4">
      <c r="B27" s="321"/>
      <c r="D27" s="321"/>
    </row>
    <row r="28" s="320" customFormat="1" ht="12.75" spans="2:4">
      <c r="B28" s="321"/>
      <c r="D28" s="321"/>
    </row>
    <row r="29" s="320" customFormat="1" ht="12.75" spans="2:4">
      <c r="B29" s="321"/>
      <c r="D29" s="321"/>
    </row>
    <row r="30" s="320" customFormat="1" ht="12.75" spans="2:4">
      <c r="B30" s="321"/>
      <c r="D30" s="321"/>
    </row>
    <row r="31" s="320" customFormat="1" ht="12.75" spans="2:4">
      <c r="B31" s="321"/>
      <c r="D31" s="321"/>
    </row>
    <row r="32" s="320" customFormat="1" ht="12.75" spans="2:4">
      <c r="B32" s="321"/>
      <c r="D32" s="321"/>
    </row>
    <row r="33" s="320" customFormat="1" ht="12.75" spans="2:4">
      <c r="B33" s="321"/>
      <c r="D33" s="321"/>
    </row>
    <row r="34" s="320" customFormat="1" ht="12.75" spans="2:4">
      <c r="B34" s="321"/>
      <c r="D34" s="328"/>
    </row>
    <row r="35" s="320" customFormat="1" ht="12.75" spans="2:4">
      <c r="B35" s="321"/>
      <c r="D35" s="321"/>
    </row>
    <row r="36" s="320" customFormat="1" ht="12.75" spans="2:4">
      <c r="B36" s="321"/>
      <c r="D36" s="321"/>
    </row>
    <row r="37" s="320" customFormat="1" ht="12.75" spans="2:4">
      <c r="B37" s="321"/>
      <c r="D37" s="321"/>
    </row>
    <row r="38" s="320" customFormat="1" ht="12.75" spans="2:4">
      <c r="B38" s="321"/>
      <c r="D38" s="321"/>
    </row>
    <row r="39" s="320" customFormat="1" ht="12.75" spans="2:4">
      <c r="B39" s="321"/>
      <c r="D39" s="321"/>
    </row>
    <row r="40" s="320" customFormat="1" ht="12.75" spans="2:4">
      <c r="B40" s="321"/>
      <c r="D40" s="321"/>
    </row>
    <row r="41" s="320" customFormat="1" ht="12.75" spans="2:4">
      <c r="B41" s="321"/>
      <c r="D41" s="321"/>
    </row>
    <row r="42" s="320" customFormat="1" ht="12.75" spans="2:4">
      <c r="B42" s="321"/>
      <c r="D42" s="321"/>
    </row>
    <row r="43" s="320" customFormat="1" ht="12.75" spans="2:4">
      <c r="B43" s="321"/>
      <c r="D43" s="321"/>
    </row>
    <row r="44" s="320" customFormat="1" ht="12.75" spans="2:4">
      <c r="B44" s="321"/>
      <c r="D44" s="321"/>
    </row>
    <row r="45" s="320" customFormat="1" ht="12.75" spans="2:4">
      <c r="B45" s="321"/>
      <c r="D45" s="321"/>
    </row>
    <row r="46" s="320" customFormat="1" ht="12.75" spans="2:4">
      <c r="B46" s="321"/>
      <c r="D46" s="321"/>
    </row>
    <row r="47" s="320" customFormat="1" ht="12.75" spans="2:4">
      <c r="B47" s="321"/>
      <c r="D47" s="321"/>
    </row>
    <row r="48" s="320" customFormat="1" ht="12.75" spans="2:4">
      <c r="B48" s="321"/>
      <c r="D48" s="321"/>
    </row>
    <row r="49" s="320" customFormat="1" ht="12.75" spans="2:4">
      <c r="B49" s="321"/>
      <c r="D49" s="321"/>
    </row>
    <row r="50" s="320" customFormat="1" ht="12.75" spans="2:4">
      <c r="B50" s="321"/>
      <c r="D50" s="321"/>
    </row>
    <row r="51" s="320" customFormat="1" ht="12.75" spans="2:4">
      <c r="B51" s="321"/>
      <c r="D51" s="321"/>
    </row>
    <row r="52" s="320" customFormat="1" ht="12.75" spans="2:4">
      <c r="B52" s="321"/>
      <c r="D52" s="321"/>
    </row>
    <row r="53" s="320" customFormat="1" ht="12.75" spans="2:4">
      <c r="B53" s="321"/>
      <c r="D53" s="321"/>
    </row>
    <row r="54" s="320" customFormat="1" ht="12.75" spans="2:4">
      <c r="B54" s="321"/>
      <c r="D54" s="321"/>
    </row>
    <row r="55" s="320" customFormat="1" ht="12.75" spans="2:4">
      <c r="B55" s="321"/>
      <c r="D55" s="321"/>
    </row>
    <row r="56" s="320" customFormat="1" ht="12.75" spans="2:4">
      <c r="B56" s="321"/>
      <c r="D56" s="321"/>
    </row>
    <row r="57" s="320" customFormat="1" ht="12.75" spans="2:4">
      <c r="B57" s="321"/>
      <c r="D57" s="321"/>
    </row>
    <row r="58" s="320" customFormat="1" ht="12.75" spans="2:4">
      <c r="B58" s="321"/>
      <c r="D58" s="321"/>
    </row>
    <row r="59" s="320" customFormat="1" ht="12.75" spans="2:4">
      <c r="B59" s="321"/>
      <c r="D59" s="321"/>
    </row>
    <row r="60" s="320" customFormat="1" ht="12.75" spans="2:4">
      <c r="B60" s="321"/>
      <c r="D60" s="321"/>
    </row>
    <row r="61" s="320" customFormat="1" ht="12.75" spans="2:4">
      <c r="B61" s="321"/>
      <c r="D61" s="321"/>
    </row>
    <row r="62" s="320" customFormat="1" ht="12.75" spans="2:4">
      <c r="B62" s="321"/>
      <c r="D62" s="321"/>
    </row>
    <row r="63" s="320" customFormat="1" ht="12.75" spans="2:4">
      <c r="B63" s="321"/>
      <c r="D63" s="321"/>
    </row>
    <row r="64" s="320" customFormat="1" ht="12.75" spans="2:4">
      <c r="B64" s="321"/>
      <c r="D64" s="321"/>
    </row>
    <row r="65" s="320" customFormat="1" ht="12.75" spans="2:4">
      <c r="B65" s="321"/>
      <c r="D65" s="321"/>
    </row>
    <row r="66" s="320" customFormat="1" ht="12.75" spans="2:4">
      <c r="B66" s="321"/>
      <c r="D66" s="321"/>
    </row>
    <row r="67" s="320" customFormat="1" ht="12.75" spans="2:4">
      <c r="B67" s="321"/>
      <c r="D67" s="321"/>
    </row>
    <row r="68" s="320" customFormat="1" ht="12.75" spans="2:4">
      <c r="B68" s="321"/>
      <c r="D68" s="321"/>
    </row>
    <row r="69" s="320" customFormat="1" ht="12.75" spans="2:4">
      <c r="B69" s="321"/>
      <c r="D69" s="321"/>
    </row>
    <row r="70" s="320" customFormat="1" ht="12.75" spans="2:4">
      <c r="B70" s="321"/>
      <c r="D70" s="321"/>
    </row>
    <row r="71" s="320" customFormat="1" ht="12.75" spans="2:4">
      <c r="B71" s="321"/>
      <c r="D71" s="321"/>
    </row>
    <row r="72" s="320" customFormat="1" ht="12.75" spans="2:4">
      <c r="B72" s="321"/>
      <c r="D72" s="321"/>
    </row>
    <row r="73" s="320" customFormat="1" ht="12.75" spans="2:4">
      <c r="B73" s="321"/>
      <c r="D73" s="321"/>
    </row>
    <row r="74" s="320" customFormat="1" ht="12.75" spans="2:4">
      <c r="B74" s="321"/>
      <c r="D74" s="321"/>
    </row>
    <row r="75" s="320" customFormat="1" ht="12.75" spans="2:4">
      <c r="B75" s="321"/>
      <c r="D75" s="321"/>
    </row>
    <row r="76" s="320" customFormat="1" ht="12.75" spans="2:4">
      <c r="B76" s="321"/>
      <c r="D76" s="321"/>
    </row>
    <row r="77" s="320" customFormat="1" ht="12.75" spans="2:4">
      <c r="B77" s="321"/>
      <c r="D77" s="321"/>
    </row>
    <row r="78" s="320" customFormat="1" ht="12.75" spans="2:4">
      <c r="B78" s="321"/>
      <c r="D78" s="321"/>
    </row>
    <row r="79" s="320" customFormat="1" ht="12.75" spans="2:4">
      <c r="B79" s="321"/>
      <c r="D79" s="321"/>
    </row>
    <row r="80" s="320" customFormat="1" ht="12.75" spans="2:4">
      <c r="B80" s="321"/>
      <c r="D80" s="321"/>
    </row>
    <row r="81" s="320" customFormat="1" ht="12.75" spans="2:4">
      <c r="B81" s="321"/>
      <c r="D81" s="321"/>
    </row>
    <row r="82" s="320" customFormat="1" ht="12.75" spans="2:4">
      <c r="B82" s="321"/>
      <c r="D82" s="321"/>
    </row>
    <row r="83" s="320" customFormat="1" ht="12.75" spans="2:4">
      <c r="B83" s="321"/>
      <c r="D83" s="321"/>
    </row>
    <row r="84" s="320" customFormat="1" ht="12.75" spans="2:4">
      <c r="B84" s="321"/>
      <c r="D84" s="321"/>
    </row>
    <row r="85" s="320" customFormat="1" ht="12.75" spans="2:4">
      <c r="B85" s="321"/>
      <c r="D85" s="321"/>
    </row>
    <row r="86" s="320" customFormat="1" ht="12.75" spans="2:4">
      <c r="B86" s="321"/>
      <c r="D86" s="321"/>
    </row>
    <row r="87" s="320" customFormat="1" ht="12.75" spans="2:4">
      <c r="B87" s="321"/>
      <c r="D87" s="321"/>
    </row>
    <row r="88" s="320" customFormat="1" ht="12.75" spans="2:4">
      <c r="B88" s="321"/>
      <c r="D88" s="321"/>
    </row>
    <row r="89" s="320" customFormat="1" ht="12.75" spans="2:4">
      <c r="B89" s="321"/>
      <c r="D89" s="321"/>
    </row>
    <row r="90" s="320" customFormat="1" ht="12.75" spans="2:4">
      <c r="B90" s="321"/>
      <c r="D90" s="321"/>
    </row>
    <row r="91" s="320" customFormat="1" ht="12.75" spans="2:4">
      <c r="B91" s="321"/>
      <c r="D91" s="321"/>
    </row>
    <row r="92" s="320" customFormat="1" ht="12.75" spans="2:4">
      <c r="B92" s="321"/>
      <c r="D92" s="321"/>
    </row>
    <row r="93" s="320" customFormat="1" ht="12.75" spans="2:4">
      <c r="B93" s="321"/>
      <c r="D93" s="321"/>
    </row>
    <row r="94" s="320" customFormat="1" ht="12.75" spans="2:4">
      <c r="B94" s="321"/>
      <c r="D94" s="321"/>
    </row>
    <row r="95" s="320" customFormat="1" ht="12.75" spans="2:4">
      <c r="B95" s="321"/>
      <c r="D95" s="321"/>
    </row>
    <row r="96" s="320" customFormat="1" ht="12.75" spans="2:4">
      <c r="B96" s="321"/>
      <c r="D96" s="321"/>
    </row>
    <row r="97" s="320" customFormat="1" ht="12.75" spans="2:4">
      <c r="B97" s="321"/>
      <c r="D97" s="321"/>
    </row>
    <row r="98" s="320" customFormat="1" ht="12.75" spans="2:4">
      <c r="B98" s="321"/>
      <c r="D98" s="321"/>
    </row>
    <row r="99" s="320" customFormat="1" ht="12.75" spans="2:4">
      <c r="B99" s="321"/>
      <c r="D99" s="321"/>
    </row>
    <row r="100" s="320" customFormat="1" ht="12.75" spans="2:4">
      <c r="B100" s="321"/>
      <c r="D100" s="321"/>
    </row>
    <row r="101" s="320" customFormat="1" ht="12.75" spans="2:4">
      <c r="B101" s="321"/>
      <c r="D101" s="321"/>
    </row>
    <row r="102" s="320" customFormat="1" ht="12.75" spans="2:4">
      <c r="B102" s="321"/>
      <c r="D102" s="321"/>
    </row>
    <row r="103" s="320" customFormat="1" ht="12.75" spans="2:4">
      <c r="B103" s="321"/>
      <c r="D103" s="321"/>
    </row>
    <row r="104" s="320" customFormat="1" ht="12.75" spans="2:4">
      <c r="B104" s="321"/>
      <c r="D104" s="321"/>
    </row>
    <row r="105" s="320" customFormat="1" ht="12.75" spans="2:4">
      <c r="B105" s="321"/>
      <c r="D105" s="321"/>
    </row>
    <row r="106" s="320" customFormat="1" ht="12.75" spans="2:4">
      <c r="B106" s="321"/>
      <c r="D106" s="321"/>
    </row>
    <row r="107" s="320" customFormat="1" ht="12.75" spans="2:4">
      <c r="B107" s="321"/>
      <c r="D107" s="321"/>
    </row>
    <row r="108" s="320" customFormat="1" ht="12.75" spans="2:4">
      <c r="B108" s="321"/>
      <c r="D108" s="321"/>
    </row>
    <row r="109" s="320" customFormat="1" ht="12.75" spans="2:4">
      <c r="B109" s="321"/>
      <c r="D109" s="321"/>
    </row>
    <row r="110" s="320" customFormat="1" ht="12.75" spans="2:4">
      <c r="B110" s="321"/>
      <c r="D110" s="321"/>
    </row>
    <row r="111" s="320" customFormat="1" ht="12.75" spans="2:4">
      <c r="B111" s="321"/>
      <c r="D111" s="321"/>
    </row>
    <row r="112" s="320" customFormat="1" ht="12.75" spans="2:4">
      <c r="B112" s="321"/>
      <c r="D112" s="321"/>
    </row>
    <row r="113" s="320" customFormat="1" ht="12.75" spans="2:4">
      <c r="B113" s="321"/>
      <c r="D113" s="321"/>
    </row>
    <row r="114" s="320" customFormat="1" ht="12.75" spans="2:4">
      <c r="B114" s="321"/>
      <c r="D114" s="321"/>
    </row>
    <row r="115" s="320" customFormat="1" ht="12.75" spans="2:4">
      <c r="B115" s="321"/>
      <c r="D115" s="321"/>
    </row>
    <row r="116" s="320" customFormat="1" ht="12.75" spans="2:4">
      <c r="B116" s="321"/>
      <c r="D116" s="321"/>
    </row>
    <row r="117" s="320" customFormat="1" ht="12.75" spans="2:4">
      <c r="B117" s="321"/>
      <c r="D117" s="321"/>
    </row>
    <row r="118" s="320" customFormat="1" ht="12.75" spans="2:4">
      <c r="B118" s="321"/>
      <c r="D118" s="321"/>
    </row>
    <row r="119" s="320" customFormat="1" ht="12.75" spans="2:4">
      <c r="B119" s="321"/>
      <c r="D119" s="321"/>
    </row>
    <row r="120" s="320" customFormat="1" ht="12.75" spans="2:4">
      <c r="B120" s="321"/>
      <c r="D120" s="321"/>
    </row>
    <row r="121" s="320" customFormat="1" ht="12.75" spans="2:4">
      <c r="B121" s="321"/>
      <c r="D121" s="321"/>
    </row>
    <row r="122" s="320" customFormat="1" ht="12.75" spans="2:4">
      <c r="B122" s="321"/>
      <c r="D122" s="321"/>
    </row>
    <row r="123" s="320" customFormat="1" ht="12.75" spans="2:4">
      <c r="B123" s="321"/>
      <c r="D123" s="321"/>
    </row>
    <row r="124" s="320" customFormat="1" ht="12.75" spans="2:4">
      <c r="B124" s="321"/>
      <c r="D124" s="321"/>
    </row>
    <row r="125" s="320" customFormat="1" ht="12.75" spans="2:4">
      <c r="B125" s="321"/>
      <c r="D125" s="321"/>
    </row>
    <row r="126" s="320" customFormat="1" ht="12.75" spans="2:4">
      <c r="B126" s="321"/>
      <c r="D126" s="321"/>
    </row>
    <row r="127" s="320" customFormat="1" ht="12.75" spans="2:4">
      <c r="B127" s="321"/>
      <c r="D127" s="321"/>
    </row>
    <row r="128" s="320" customFormat="1" ht="12.75" spans="2:4">
      <c r="B128" s="321"/>
      <c r="D128" s="321"/>
    </row>
    <row r="129" s="320" customFormat="1" ht="12.75" spans="2:4">
      <c r="B129" s="321"/>
      <c r="D129" s="321"/>
    </row>
    <row r="130" s="320" customFormat="1" ht="12.75" spans="2:4">
      <c r="B130" s="321"/>
      <c r="D130" s="321"/>
    </row>
    <row r="131" s="320" customFormat="1" ht="12.75" spans="2:4">
      <c r="B131" s="321"/>
      <c r="D131" s="321"/>
    </row>
    <row r="132" s="320" customFormat="1" ht="12.75" spans="2:4">
      <c r="B132" s="321"/>
      <c r="D132" s="321"/>
    </row>
    <row r="133" s="320" customFormat="1" ht="12.75" spans="2:4">
      <c r="B133" s="321"/>
      <c r="D133" s="321"/>
    </row>
    <row r="134" s="320" customFormat="1" ht="12.75" spans="2:4">
      <c r="B134" s="321"/>
      <c r="D134" s="321"/>
    </row>
    <row r="135" s="320" customFormat="1" ht="12.75" spans="2:4">
      <c r="B135" s="321"/>
      <c r="D135" s="321"/>
    </row>
    <row r="136" s="320" customFormat="1" ht="12.75" spans="2:4">
      <c r="B136" s="321"/>
      <c r="D136" s="321"/>
    </row>
    <row r="137" s="320" customFormat="1" ht="12.75" spans="2:4">
      <c r="B137" s="321"/>
      <c r="D137" s="321"/>
    </row>
    <row r="138" s="320" customFormat="1" ht="12.75" spans="2:4">
      <c r="B138" s="321"/>
      <c r="D138" s="321"/>
    </row>
    <row r="139" s="320" customFormat="1" ht="12.75" spans="2:4">
      <c r="B139" s="321"/>
      <c r="D139" s="321"/>
    </row>
    <row r="140" s="320" customFormat="1" ht="12.75" spans="2:4">
      <c r="B140" s="321"/>
      <c r="D140" s="321"/>
    </row>
    <row r="141" s="320" customFormat="1" ht="12.75" spans="2:4">
      <c r="B141" s="321"/>
      <c r="D141" s="321"/>
    </row>
    <row r="142" s="320" customFormat="1" ht="12.75" spans="2:4">
      <c r="B142" s="321"/>
      <c r="D142" s="321"/>
    </row>
    <row r="143" s="320" customFormat="1" ht="12.75" spans="2:4">
      <c r="B143" s="321"/>
      <c r="D143" s="321"/>
    </row>
    <row r="144" s="320" customFormat="1" ht="12.75" spans="2:4">
      <c r="B144" s="321"/>
      <c r="D144" s="321"/>
    </row>
    <row r="145" s="320" customFormat="1" ht="12.75" spans="2:4">
      <c r="B145" s="321"/>
      <c r="D145" s="321"/>
    </row>
    <row r="146" s="320" customFormat="1" ht="12.75" spans="2:4">
      <c r="B146" s="321"/>
      <c r="D146" s="321"/>
    </row>
    <row r="147" s="320" customFormat="1" ht="12.75" spans="2:4">
      <c r="B147" s="321"/>
      <c r="D147" s="321"/>
    </row>
    <row r="148" s="320" customFormat="1" ht="12.75" spans="2:4">
      <c r="B148" s="321"/>
      <c r="D148" s="321"/>
    </row>
    <row r="149" s="320" customFormat="1" ht="12.75" spans="2:4">
      <c r="B149" s="321"/>
      <c r="D149" s="321"/>
    </row>
    <row r="150" s="320" customFormat="1" ht="12.75" spans="2:4">
      <c r="B150" s="321"/>
      <c r="D150" s="321"/>
    </row>
    <row r="151" s="320" customFormat="1" ht="12.75" spans="2:4">
      <c r="B151" s="321"/>
      <c r="D151" s="321"/>
    </row>
    <row r="152" s="320" customFormat="1" ht="12.75" spans="2:4">
      <c r="B152" s="321"/>
      <c r="D152" s="321"/>
    </row>
    <row r="153" s="320" customFormat="1" ht="12.75" spans="2:4">
      <c r="B153" s="321"/>
      <c r="D153" s="321"/>
    </row>
    <row r="154" s="320" customFormat="1" ht="12.75" spans="2:4">
      <c r="B154" s="321"/>
      <c r="D154" s="321"/>
    </row>
    <row r="155" s="320" customFormat="1" ht="12.75" spans="2:4">
      <c r="B155" s="321"/>
      <c r="D155" s="321"/>
    </row>
    <row r="156" s="320" customFormat="1" ht="12.75" spans="2:4">
      <c r="B156" s="321"/>
      <c r="D156" s="321"/>
    </row>
    <row r="157" s="320" customFormat="1" ht="12.75" spans="2:4">
      <c r="B157" s="321"/>
      <c r="D157" s="321"/>
    </row>
    <row r="158" s="320" customFormat="1" ht="12.75" spans="2:4">
      <c r="B158" s="321"/>
      <c r="D158" s="321"/>
    </row>
    <row r="159" s="320" customFormat="1" ht="12.75" spans="2:4">
      <c r="B159" s="321"/>
      <c r="D159" s="321"/>
    </row>
    <row r="160" s="320" customFormat="1" ht="12.75" spans="2:4">
      <c r="B160" s="321"/>
      <c r="D160" s="321"/>
    </row>
    <row r="161" s="320" customFormat="1" ht="12.75" spans="2:4">
      <c r="B161" s="321"/>
      <c r="D161" s="321"/>
    </row>
    <row r="162" s="320" customFormat="1" ht="12.75" spans="2:4">
      <c r="B162" s="321"/>
      <c r="D162" s="321"/>
    </row>
    <row r="163" s="320" customFormat="1" ht="12.75" spans="2:4">
      <c r="B163" s="321"/>
      <c r="D163" s="321"/>
    </row>
    <row r="164" s="320" customFormat="1" ht="12.75" spans="2:4">
      <c r="B164" s="321"/>
      <c r="D164" s="321"/>
    </row>
    <row r="165" s="320" customFormat="1" ht="12.75" spans="2:4">
      <c r="B165" s="321"/>
      <c r="D165" s="321"/>
    </row>
    <row r="166" s="320" customFormat="1" ht="12.75" spans="2:4">
      <c r="B166" s="321"/>
      <c r="D166" s="321"/>
    </row>
    <row r="167" s="320" customFormat="1" ht="12.75" spans="2:4">
      <c r="B167" s="321"/>
      <c r="D167" s="321"/>
    </row>
    <row r="168" s="320" customFormat="1" ht="12.75" spans="2:4">
      <c r="B168" s="321"/>
      <c r="D168" s="321"/>
    </row>
    <row r="169" s="320" customFormat="1" ht="12.75" spans="2:4">
      <c r="B169" s="321"/>
      <c r="D169" s="321"/>
    </row>
    <row r="170" s="320" customFormat="1" ht="12.75" spans="2:4">
      <c r="B170" s="321"/>
      <c r="D170" s="321"/>
    </row>
    <row r="171" s="320" customFormat="1" ht="12.75" spans="2:4">
      <c r="B171" s="321"/>
      <c r="D171" s="321"/>
    </row>
    <row r="172" s="320" customFormat="1" ht="12.75" spans="2:4">
      <c r="B172" s="321"/>
      <c r="D172" s="321"/>
    </row>
    <row r="173" s="320" customFormat="1" ht="12.75" spans="2:4">
      <c r="B173" s="321"/>
      <c r="D173" s="321"/>
    </row>
    <row r="174" s="322" customFormat="1" spans="2:4">
      <c r="B174" s="330"/>
      <c r="D174" s="330"/>
    </row>
    <row r="175" s="322" customFormat="1" spans="2:4">
      <c r="B175" s="330"/>
      <c r="D175" s="330"/>
    </row>
    <row r="176" s="322" customFormat="1" spans="2:4">
      <c r="B176" s="330"/>
      <c r="D176" s="330"/>
    </row>
    <row r="177" s="322" customFormat="1" spans="2:4">
      <c r="B177" s="330"/>
      <c r="D177" s="330"/>
    </row>
    <row r="178" s="322" customFormat="1" spans="2:4">
      <c r="B178" s="330"/>
      <c r="D178" s="330"/>
    </row>
    <row r="179" s="322" customFormat="1" spans="2:4">
      <c r="B179" s="330"/>
      <c r="D179" s="330"/>
    </row>
    <row r="180" s="322" customFormat="1" spans="2:4">
      <c r="B180" s="330"/>
      <c r="D180" s="330"/>
    </row>
    <row r="181" s="322" customFormat="1" spans="2:4">
      <c r="B181" s="330"/>
      <c r="D181" s="330"/>
    </row>
    <row r="182" s="322" customFormat="1" spans="2:4">
      <c r="B182" s="330"/>
      <c r="D182" s="330"/>
    </row>
    <row r="183" s="322" customFormat="1" spans="2:4">
      <c r="B183" s="330"/>
      <c r="D183" s="330"/>
    </row>
    <row r="184" s="322" customFormat="1" spans="2:4">
      <c r="B184" s="330"/>
      <c r="D184" s="330"/>
    </row>
    <row r="185" s="322" customFormat="1" spans="2:4">
      <c r="B185" s="330"/>
      <c r="D185" s="330"/>
    </row>
    <row r="186" s="322" customFormat="1" spans="2:4">
      <c r="B186" s="330"/>
      <c r="D186" s="330"/>
    </row>
    <row r="187" s="322" customFormat="1" spans="2:4">
      <c r="B187" s="330"/>
      <c r="D187" s="330"/>
    </row>
    <row r="188" s="322" customFormat="1" spans="2:4">
      <c r="B188" s="330"/>
      <c r="D188" s="330"/>
    </row>
    <row r="189" s="322" customFormat="1" spans="2:4">
      <c r="B189" s="330"/>
      <c r="D189" s="330"/>
    </row>
    <row r="190" s="322" customFormat="1" spans="2:4">
      <c r="B190" s="330"/>
      <c r="D190" s="330"/>
    </row>
    <row r="191" s="322" customFormat="1" spans="2:4">
      <c r="B191" s="330"/>
      <c r="D191" s="330"/>
    </row>
    <row r="192" s="322" customFormat="1" spans="2:4">
      <c r="B192" s="330"/>
      <c r="D192" s="330"/>
    </row>
    <row r="193" s="322" customFormat="1" spans="2:4">
      <c r="B193" s="330"/>
      <c r="D193" s="330"/>
    </row>
    <row r="194" s="322" customFormat="1" spans="2:4">
      <c r="B194" s="330"/>
      <c r="D194" s="330"/>
    </row>
    <row r="195" s="322" customFormat="1" spans="2:4">
      <c r="B195" s="330"/>
      <c r="D195" s="330"/>
    </row>
    <row r="196" s="322" customFormat="1" spans="2:4">
      <c r="B196" s="330"/>
      <c r="D196" s="330"/>
    </row>
    <row r="197" s="322" customFormat="1" spans="2:4">
      <c r="B197" s="330"/>
      <c r="D197" s="330"/>
    </row>
    <row r="198" s="322" customFormat="1" spans="2:4">
      <c r="B198" s="330"/>
      <c r="D198" s="330"/>
    </row>
    <row r="199" s="322" customFormat="1" spans="2:4">
      <c r="B199" s="330"/>
      <c r="D199" s="330"/>
    </row>
    <row r="200" s="322" customFormat="1" spans="2:4">
      <c r="B200" s="330"/>
      <c r="D200" s="330"/>
    </row>
    <row r="201" s="322" customFormat="1" spans="2:4">
      <c r="B201" s="330"/>
      <c r="D201" s="330"/>
    </row>
    <row r="202" s="322" customFormat="1" spans="2:4">
      <c r="B202" s="330"/>
      <c r="D202" s="330"/>
    </row>
    <row r="203" s="322" customFormat="1" spans="2:4">
      <c r="B203" s="330"/>
      <c r="D203" s="330"/>
    </row>
    <row r="204" s="322" customFormat="1" spans="2:4">
      <c r="B204" s="330"/>
      <c r="D204" s="330"/>
    </row>
    <row r="205" s="322" customFormat="1" spans="2:4">
      <c r="B205" s="330"/>
      <c r="D205" s="330"/>
    </row>
    <row r="206" s="322" customFormat="1" spans="2:4">
      <c r="B206" s="330"/>
      <c r="D206" s="330"/>
    </row>
    <row r="207" s="322" customFormat="1" spans="2:4">
      <c r="B207" s="330"/>
      <c r="D207" s="330"/>
    </row>
    <row r="208" s="322" customFormat="1" spans="2:4">
      <c r="B208" s="330"/>
      <c r="D208" s="330"/>
    </row>
    <row r="209" s="322" customFormat="1" spans="2:4">
      <c r="B209" s="330"/>
      <c r="D209" s="330"/>
    </row>
    <row r="210" s="322" customFormat="1" spans="2:4">
      <c r="B210" s="330"/>
      <c r="D210" s="330"/>
    </row>
    <row r="211" s="322" customFormat="1" spans="2:4">
      <c r="B211" s="330"/>
      <c r="D211" s="330"/>
    </row>
    <row r="212" s="322" customFormat="1" spans="2:4">
      <c r="B212" s="330"/>
      <c r="D212" s="330"/>
    </row>
    <row r="213" s="322" customFormat="1" spans="2:4">
      <c r="B213" s="330"/>
      <c r="D213" s="330"/>
    </row>
    <row r="214" s="322" customFormat="1" spans="2:4">
      <c r="B214" s="330"/>
      <c r="D214" s="330"/>
    </row>
    <row r="215" s="322" customFormat="1" spans="2:4">
      <c r="B215" s="330"/>
      <c r="D215" s="330"/>
    </row>
    <row r="216" s="322" customFormat="1" spans="2:4">
      <c r="B216" s="330"/>
      <c r="D216" s="330"/>
    </row>
    <row r="217" s="322" customFormat="1" spans="2:4">
      <c r="B217" s="330"/>
      <c r="D217" s="330"/>
    </row>
    <row r="218" s="322" customFormat="1" spans="2:4">
      <c r="B218" s="330"/>
      <c r="D218" s="330"/>
    </row>
    <row r="219" s="322" customFormat="1" spans="2:4">
      <c r="B219" s="330"/>
      <c r="D219" s="330"/>
    </row>
    <row r="220" s="322" customFormat="1" spans="2:4">
      <c r="B220" s="330"/>
      <c r="D220" s="330"/>
    </row>
    <row r="221" s="322" customFormat="1" spans="2:4">
      <c r="B221" s="330"/>
      <c r="D221" s="330"/>
    </row>
    <row r="222" s="322" customFormat="1" spans="2:4">
      <c r="B222" s="330"/>
      <c r="D222" s="330"/>
    </row>
    <row r="223" s="322" customFormat="1" spans="2:4">
      <c r="B223" s="330"/>
      <c r="D223" s="330"/>
    </row>
    <row r="224" s="322" customFormat="1" spans="2:4">
      <c r="B224" s="330"/>
      <c r="D224" s="330"/>
    </row>
    <row r="225" s="322" customFormat="1" spans="2:4">
      <c r="B225" s="330"/>
      <c r="D225" s="330"/>
    </row>
    <row r="226" s="322" customFormat="1" spans="2:4">
      <c r="B226" s="330"/>
      <c r="D226" s="330"/>
    </row>
    <row r="227" s="322" customFormat="1" spans="2:4">
      <c r="B227" s="330"/>
      <c r="D227" s="330"/>
    </row>
    <row r="228" s="322" customFormat="1" spans="2:4">
      <c r="B228" s="330"/>
      <c r="D228" s="330"/>
    </row>
    <row r="229" s="322" customFormat="1" spans="2:4">
      <c r="B229" s="330"/>
      <c r="D229" s="330"/>
    </row>
    <row r="230" s="322" customFormat="1" spans="2:4">
      <c r="B230" s="330"/>
      <c r="D230" s="330"/>
    </row>
    <row r="231" s="322" customFormat="1" spans="2:4">
      <c r="B231" s="330"/>
      <c r="D231" s="330"/>
    </row>
    <row r="232" s="322" customFormat="1" spans="2:4">
      <c r="B232" s="330"/>
      <c r="D232" s="330"/>
    </row>
    <row r="233" s="322" customFormat="1" spans="2:4">
      <c r="B233" s="330"/>
      <c r="D233" s="330"/>
    </row>
    <row r="234" s="322" customFormat="1" spans="2:4">
      <c r="B234" s="330"/>
      <c r="D234" s="330"/>
    </row>
    <row r="235" s="322" customFormat="1" spans="2:4">
      <c r="B235" s="330"/>
      <c r="D235" s="330"/>
    </row>
    <row r="236" s="322" customFormat="1" spans="2:4">
      <c r="B236" s="330"/>
      <c r="D236" s="330"/>
    </row>
    <row r="237" s="322" customFormat="1" spans="2:4">
      <c r="B237" s="330"/>
      <c r="D237" s="330"/>
    </row>
    <row r="238" s="322" customFormat="1" spans="2:4">
      <c r="B238" s="330"/>
      <c r="D238" s="330"/>
    </row>
    <row r="239" s="322" customFormat="1" spans="2:4">
      <c r="B239" s="330"/>
      <c r="D239" s="330"/>
    </row>
    <row r="240" s="322" customFormat="1" spans="2:4">
      <c r="B240" s="330"/>
      <c r="D240" s="330"/>
    </row>
    <row r="241" s="322" customFormat="1" spans="2:4">
      <c r="B241" s="330"/>
      <c r="D241" s="330"/>
    </row>
    <row r="242" s="322" customFormat="1" spans="2:4">
      <c r="B242" s="330"/>
      <c r="D242" s="330"/>
    </row>
    <row r="243" s="322" customFormat="1" spans="2:4">
      <c r="B243" s="330"/>
      <c r="D243" s="330"/>
    </row>
    <row r="244" s="322" customFormat="1" spans="2:4">
      <c r="B244" s="330"/>
      <c r="D244" s="330"/>
    </row>
    <row r="245" s="322" customFormat="1" spans="2:4">
      <c r="B245" s="330"/>
      <c r="D245" s="330"/>
    </row>
    <row r="246" s="322" customFormat="1" spans="2:4">
      <c r="B246" s="330"/>
      <c r="D246" s="330"/>
    </row>
    <row r="247" s="322" customFormat="1" spans="2:4">
      <c r="B247" s="330"/>
      <c r="D247" s="330"/>
    </row>
    <row r="248" s="322" customFormat="1" spans="2:4">
      <c r="B248" s="330"/>
      <c r="D248" s="330"/>
    </row>
    <row r="249" s="322" customFormat="1" spans="2:4">
      <c r="B249" s="330"/>
      <c r="D249" s="330"/>
    </row>
    <row r="250" s="322" customFormat="1" spans="2:4">
      <c r="B250" s="330"/>
      <c r="D250" s="330"/>
    </row>
    <row r="251" s="322" customFormat="1" spans="2:4">
      <c r="B251" s="330"/>
      <c r="D251" s="330"/>
    </row>
    <row r="252" s="322" customFormat="1" spans="2:4">
      <c r="B252" s="330"/>
      <c r="D252" s="330"/>
    </row>
    <row r="253" s="322" customFormat="1" spans="2:4">
      <c r="B253" s="330"/>
      <c r="D253" s="330"/>
    </row>
    <row r="254" s="322" customFormat="1" spans="2:4">
      <c r="B254" s="330"/>
      <c r="D254" s="330"/>
    </row>
    <row r="255" s="322" customFormat="1" spans="2:4">
      <c r="B255" s="330"/>
      <c r="D255" s="330"/>
    </row>
    <row r="256" s="322" customFormat="1" spans="2:4">
      <c r="B256" s="330"/>
      <c r="D256" s="330"/>
    </row>
    <row r="257" s="322" customFormat="1" spans="2:4">
      <c r="B257" s="330"/>
      <c r="D257" s="330"/>
    </row>
    <row r="258" s="322" customFormat="1" spans="2:4">
      <c r="B258" s="330"/>
      <c r="D258" s="330"/>
    </row>
    <row r="259" s="322" customFormat="1" spans="2:4">
      <c r="B259" s="330"/>
      <c r="D259" s="330"/>
    </row>
    <row r="260" s="322" customFormat="1" spans="2:4">
      <c r="B260" s="330"/>
      <c r="D260" s="330"/>
    </row>
    <row r="261" s="322" customFormat="1" spans="2:4">
      <c r="B261" s="330"/>
      <c r="D261" s="330"/>
    </row>
    <row r="262" s="322" customFormat="1" spans="2:4">
      <c r="B262" s="330"/>
      <c r="D262" s="330"/>
    </row>
    <row r="263" s="322" customFormat="1" spans="2:4">
      <c r="B263" s="330"/>
      <c r="D263" s="330"/>
    </row>
    <row r="264" s="322" customFormat="1" spans="2:4">
      <c r="B264" s="330"/>
      <c r="D264" s="330"/>
    </row>
    <row r="265" s="322" customFormat="1" spans="2:4">
      <c r="B265" s="330"/>
      <c r="D265" s="330"/>
    </row>
    <row r="266" s="322" customFormat="1" spans="2:4">
      <c r="B266" s="330"/>
      <c r="D266" s="330"/>
    </row>
    <row r="267" s="322" customFormat="1" spans="2:4">
      <c r="B267" s="330"/>
      <c r="D267" s="330"/>
    </row>
    <row r="268" s="322" customFormat="1" spans="2:4">
      <c r="B268" s="330"/>
      <c r="D268" s="330"/>
    </row>
    <row r="269" s="322" customFormat="1" spans="2:4">
      <c r="B269" s="330"/>
      <c r="D269" s="330"/>
    </row>
    <row r="270" s="322" customFormat="1" spans="2:4">
      <c r="B270" s="330"/>
      <c r="D270" s="330"/>
    </row>
    <row r="271" s="322" customFormat="1" spans="2:4">
      <c r="B271" s="330"/>
      <c r="D271" s="330"/>
    </row>
    <row r="272" s="322" customFormat="1" spans="2:4">
      <c r="B272" s="330"/>
      <c r="D272" s="330"/>
    </row>
    <row r="273" s="322" customFormat="1" spans="2:4">
      <c r="B273" s="330"/>
      <c r="D273" s="330"/>
    </row>
    <row r="274" s="322" customFormat="1" spans="2:4">
      <c r="B274" s="330"/>
      <c r="D274" s="330"/>
    </row>
    <row r="275" s="322" customFormat="1" spans="2:4">
      <c r="B275" s="330"/>
      <c r="D275" s="330"/>
    </row>
    <row r="276" s="322" customFormat="1" spans="2:4">
      <c r="B276" s="330"/>
      <c r="D276" s="330"/>
    </row>
    <row r="277" s="322" customFormat="1" spans="2:4">
      <c r="B277" s="330"/>
      <c r="D277" s="330"/>
    </row>
    <row r="278" s="322" customFormat="1" spans="2:4">
      <c r="B278" s="330"/>
      <c r="D278" s="330"/>
    </row>
    <row r="279" s="322" customFormat="1" spans="2:4">
      <c r="B279" s="330"/>
      <c r="D279" s="330"/>
    </row>
    <row r="280" s="322" customFormat="1" spans="2:4">
      <c r="B280" s="330"/>
      <c r="D280" s="330"/>
    </row>
    <row r="281" s="322" customFormat="1" spans="2:4">
      <c r="B281" s="330"/>
      <c r="D281" s="330"/>
    </row>
    <row r="282" s="322" customFormat="1" spans="2:4">
      <c r="B282" s="330"/>
      <c r="D282" s="330"/>
    </row>
    <row r="283" s="322" customFormat="1" spans="2:4">
      <c r="B283" s="330"/>
      <c r="D283" s="330"/>
    </row>
    <row r="284" s="322" customFormat="1" spans="2:4">
      <c r="B284" s="330"/>
      <c r="D284" s="330"/>
    </row>
    <row r="285" s="322" customFormat="1" spans="2:4">
      <c r="B285" s="330"/>
      <c r="D285" s="330"/>
    </row>
    <row r="286" s="322" customFormat="1" spans="2:4">
      <c r="B286" s="330"/>
      <c r="D286" s="330"/>
    </row>
    <row r="287" s="322" customFormat="1" spans="2:4">
      <c r="B287" s="330"/>
      <c r="D287" s="330"/>
    </row>
    <row r="288" s="322" customFormat="1" spans="2:4">
      <c r="B288" s="330"/>
      <c r="D288" s="330"/>
    </row>
    <row r="289" s="322" customFormat="1" spans="2:4">
      <c r="B289" s="330"/>
      <c r="D289" s="330"/>
    </row>
    <row r="290" s="322" customFormat="1" spans="2:4">
      <c r="B290" s="330"/>
      <c r="D290" s="330"/>
    </row>
    <row r="291" s="322" customFormat="1" spans="2:4">
      <c r="B291" s="330"/>
      <c r="D291" s="330"/>
    </row>
    <row r="292" s="322" customFormat="1" spans="2:4">
      <c r="B292" s="330"/>
      <c r="D292" s="330"/>
    </row>
    <row r="293" s="322" customFormat="1" spans="2:4">
      <c r="B293" s="330"/>
      <c r="D293" s="330"/>
    </row>
    <row r="294" s="322" customFormat="1" spans="2:4">
      <c r="B294" s="330"/>
      <c r="D294" s="330"/>
    </row>
    <row r="295" s="322" customFormat="1" spans="2:4">
      <c r="B295" s="330"/>
      <c r="D295" s="330"/>
    </row>
    <row r="296" s="322" customFormat="1" spans="2:4">
      <c r="B296" s="330"/>
      <c r="D296" s="330"/>
    </row>
    <row r="297" s="322" customFormat="1" spans="2:4">
      <c r="B297" s="330"/>
      <c r="D297" s="330"/>
    </row>
    <row r="298" s="322" customFormat="1" spans="2:4">
      <c r="B298" s="330"/>
      <c r="D298" s="330"/>
    </row>
    <row r="299" s="322" customFormat="1" spans="2:4">
      <c r="B299" s="330"/>
      <c r="D299" s="330"/>
    </row>
    <row r="300" s="322" customFormat="1" spans="2:4">
      <c r="B300" s="330"/>
      <c r="D300" s="330"/>
    </row>
    <row r="301" s="322" customFormat="1" spans="2:4">
      <c r="B301" s="330"/>
      <c r="D301" s="330"/>
    </row>
    <row r="302" s="322" customFormat="1" spans="2:4">
      <c r="B302" s="330"/>
      <c r="D302" s="330"/>
    </row>
    <row r="303" s="322" customFormat="1" spans="2:4">
      <c r="B303" s="330"/>
      <c r="D303" s="330"/>
    </row>
    <row r="304" s="322" customFormat="1" spans="2:4">
      <c r="B304" s="330"/>
      <c r="D304" s="330"/>
    </row>
    <row r="305" s="322" customFormat="1" spans="2:4">
      <c r="B305" s="330"/>
      <c r="D305" s="330"/>
    </row>
    <row r="306" s="322" customFormat="1" spans="2:4">
      <c r="B306" s="330"/>
      <c r="D306" s="330"/>
    </row>
    <row r="307" s="322" customFormat="1" spans="2:4">
      <c r="B307" s="330"/>
      <c r="D307" s="330"/>
    </row>
    <row r="308" s="322" customFormat="1" spans="2:4">
      <c r="B308" s="330"/>
      <c r="D308" s="330"/>
    </row>
    <row r="309" s="322" customFormat="1" spans="2:4">
      <c r="B309" s="330"/>
      <c r="D309" s="330"/>
    </row>
    <row r="310" s="322" customFormat="1" spans="2:4">
      <c r="B310" s="330"/>
      <c r="D310" s="330"/>
    </row>
    <row r="311" s="322" customFormat="1" spans="2:4">
      <c r="B311" s="330"/>
      <c r="D311" s="330"/>
    </row>
    <row r="312" s="322" customFormat="1" spans="2:4">
      <c r="B312" s="330"/>
      <c r="D312" s="330"/>
    </row>
    <row r="313" s="322" customFormat="1" spans="2:4">
      <c r="B313" s="330"/>
      <c r="D313" s="330"/>
    </row>
    <row r="314" s="322" customFormat="1" spans="2:4">
      <c r="B314" s="330"/>
      <c r="D314" s="330"/>
    </row>
    <row r="315" s="322" customFormat="1" spans="2:4">
      <c r="B315" s="330"/>
      <c r="D315" s="330"/>
    </row>
    <row r="316" s="322" customFormat="1" spans="2:4">
      <c r="B316" s="330"/>
      <c r="D316" s="330"/>
    </row>
    <row r="317" s="322" customFormat="1" spans="2:4">
      <c r="B317" s="330"/>
      <c r="D317" s="330"/>
    </row>
    <row r="318" s="322" customFormat="1" spans="2:4">
      <c r="B318" s="330"/>
      <c r="D318" s="330"/>
    </row>
    <row r="319" s="322" customFormat="1" spans="2:4">
      <c r="B319" s="330"/>
      <c r="D319" s="330"/>
    </row>
    <row r="320" s="322" customFormat="1" spans="2:4">
      <c r="B320" s="330"/>
      <c r="D320" s="330"/>
    </row>
    <row r="321" s="322" customFormat="1" spans="2:4">
      <c r="B321" s="330"/>
      <c r="D321" s="330"/>
    </row>
    <row r="322" s="322" customFormat="1" spans="2:4">
      <c r="B322" s="330"/>
      <c r="D322" s="330"/>
    </row>
    <row r="323" s="322" customFormat="1" spans="2:4">
      <c r="B323" s="330"/>
      <c r="D323" s="330"/>
    </row>
    <row r="324" s="322" customFormat="1" spans="2:4">
      <c r="B324" s="330"/>
      <c r="D324" s="330"/>
    </row>
    <row r="325" s="322" customFormat="1" spans="2:4">
      <c r="B325" s="330"/>
      <c r="D325" s="330"/>
    </row>
    <row r="326" s="322" customFormat="1" spans="2:4">
      <c r="B326" s="330"/>
      <c r="D326" s="330"/>
    </row>
    <row r="327" s="322" customFormat="1" spans="2:4">
      <c r="B327" s="330"/>
      <c r="D327" s="330"/>
    </row>
    <row r="328" s="322" customFormat="1" spans="2:4">
      <c r="B328" s="330"/>
      <c r="D328" s="330"/>
    </row>
    <row r="329" s="322" customFormat="1" spans="2:4">
      <c r="B329" s="330"/>
      <c r="D329" s="330"/>
    </row>
    <row r="330" s="322" customFormat="1" spans="2:4">
      <c r="B330" s="330"/>
      <c r="D330" s="330"/>
    </row>
    <row r="331" s="322" customFormat="1" spans="2:4">
      <c r="B331" s="330"/>
      <c r="D331" s="330"/>
    </row>
    <row r="332" s="322" customFormat="1" spans="2:4">
      <c r="B332" s="330"/>
      <c r="D332" s="330"/>
    </row>
    <row r="333" s="322" customFormat="1" spans="2:4">
      <c r="B333" s="330"/>
      <c r="D333" s="330"/>
    </row>
    <row r="334" s="322" customFormat="1" spans="2:4">
      <c r="B334" s="330"/>
      <c r="D334" s="330"/>
    </row>
    <row r="335" s="322" customFormat="1" spans="2:4">
      <c r="B335" s="330"/>
      <c r="D335" s="330"/>
    </row>
    <row r="336" s="322" customFormat="1" spans="2:4">
      <c r="B336" s="330"/>
      <c r="D336" s="330"/>
    </row>
    <row r="337" s="322" customFormat="1" spans="2:4">
      <c r="B337" s="330"/>
      <c r="D337" s="330"/>
    </row>
    <row r="338" s="322" customFormat="1" spans="2:4">
      <c r="B338" s="330"/>
      <c r="D338" s="330"/>
    </row>
    <row r="339" s="322" customFormat="1" spans="2:4">
      <c r="B339" s="330"/>
      <c r="D339" s="330"/>
    </row>
    <row r="340" s="322" customFormat="1" spans="2:4">
      <c r="B340" s="330"/>
      <c r="D340" s="330"/>
    </row>
    <row r="341" s="322" customFormat="1" spans="2:4">
      <c r="B341" s="330"/>
      <c r="D341" s="330"/>
    </row>
    <row r="342" s="322" customFormat="1" spans="2:4">
      <c r="B342" s="330"/>
      <c r="D342" s="330"/>
    </row>
    <row r="343" s="322" customFormat="1" spans="2:4">
      <c r="B343" s="330"/>
      <c r="D343" s="330"/>
    </row>
    <row r="344" s="322" customFormat="1" spans="2:4">
      <c r="B344" s="330"/>
      <c r="D344" s="330"/>
    </row>
    <row r="345" s="322" customFormat="1" spans="2:4">
      <c r="B345" s="330"/>
      <c r="D345" s="330"/>
    </row>
    <row r="346" s="322" customFormat="1" spans="2:4">
      <c r="B346" s="330"/>
      <c r="D346" s="330"/>
    </row>
    <row r="347" s="322" customFormat="1" spans="2:4">
      <c r="B347" s="330"/>
      <c r="D347" s="330"/>
    </row>
    <row r="348" s="322" customFormat="1" spans="2:4">
      <c r="B348" s="330"/>
      <c r="D348" s="330"/>
    </row>
    <row r="349" s="322" customFormat="1" spans="2:4">
      <c r="B349" s="330"/>
      <c r="D349" s="330"/>
    </row>
    <row r="350" s="322" customFormat="1" spans="2:4">
      <c r="B350" s="330"/>
      <c r="D350" s="330"/>
    </row>
    <row r="351" s="322" customFormat="1" spans="2:4">
      <c r="B351" s="330"/>
      <c r="D351" s="330"/>
    </row>
    <row r="352" s="322" customFormat="1" spans="2:4">
      <c r="B352" s="330"/>
      <c r="D352" s="330"/>
    </row>
    <row r="353" s="322" customFormat="1" spans="2:4">
      <c r="B353" s="330"/>
      <c r="D353" s="330"/>
    </row>
    <row r="354" s="322" customFormat="1" spans="2:4">
      <c r="B354" s="330"/>
      <c r="D354" s="330"/>
    </row>
    <row r="355" s="322" customFormat="1" spans="2:4">
      <c r="B355" s="330"/>
      <c r="D355" s="330"/>
    </row>
    <row r="356" s="322" customFormat="1" spans="2:4">
      <c r="B356" s="330"/>
      <c r="D356" s="330"/>
    </row>
    <row r="357" s="322" customFormat="1" spans="2:4">
      <c r="B357" s="330"/>
      <c r="D357" s="330"/>
    </row>
    <row r="358" s="322" customFormat="1" spans="2:4">
      <c r="B358" s="330"/>
      <c r="D358" s="330"/>
    </row>
    <row r="359" s="322" customFormat="1" spans="2:4">
      <c r="B359" s="330"/>
      <c r="D359" s="330"/>
    </row>
    <row r="360" s="322" customFormat="1" spans="2:4">
      <c r="B360" s="330"/>
      <c r="D360" s="330"/>
    </row>
    <row r="361" s="322" customFormat="1" spans="2:4">
      <c r="B361" s="330"/>
      <c r="D361" s="330"/>
    </row>
    <row r="362" s="322" customFormat="1" spans="2:4">
      <c r="B362" s="330"/>
      <c r="D362" s="330"/>
    </row>
    <row r="363" s="322" customFormat="1" spans="2:4">
      <c r="B363" s="330"/>
      <c r="D363" s="330"/>
    </row>
    <row r="364" s="322" customFormat="1" spans="2:4">
      <c r="B364" s="330"/>
      <c r="D364" s="330"/>
    </row>
    <row r="365" s="322" customFormat="1" spans="2:4">
      <c r="B365" s="330"/>
      <c r="D365" s="330"/>
    </row>
    <row r="366" s="322" customFormat="1" spans="2:4">
      <c r="B366" s="330"/>
      <c r="D366" s="330"/>
    </row>
    <row r="367" s="322" customFormat="1" spans="2:4">
      <c r="B367" s="330"/>
      <c r="D367" s="330"/>
    </row>
    <row r="368" s="322" customFormat="1" spans="2:4">
      <c r="B368" s="330"/>
      <c r="D368" s="330"/>
    </row>
    <row r="369" s="322" customFormat="1" spans="2:4">
      <c r="B369" s="330"/>
      <c r="D369" s="330"/>
    </row>
    <row r="370" s="322" customFormat="1" spans="2:4">
      <c r="B370" s="330"/>
      <c r="D370" s="330"/>
    </row>
    <row r="371" s="322" customFormat="1" spans="2:4">
      <c r="B371" s="330"/>
      <c r="D371" s="330"/>
    </row>
    <row r="372" s="322" customFormat="1" spans="2:4">
      <c r="B372" s="330"/>
      <c r="D372" s="330"/>
    </row>
    <row r="373" s="322" customFormat="1" spans="2:4">
      <c r="B373" s="330"/>
      <c r="D373" s="330"/>
    </row>
    <row r="374" s="322" customFormat="1" spans="2:4">
      <c r="B374" s="330"/>
      <c r="D374" s="330"/>
    </row>
    <row r="375" s="322" customFormat="1" spans="2:4">
      <c r="B375" s="330"/>
      <c r="D375" s="330"/>
    </row>
    <row r="376" s="322" customFormat="1" spans="2:4">
      <c r="B376" s="330"/>
      <c r="D376" s="330"/>
    </row>
    <row r="377" s="322" customFormat="1" spans="2:4">
      <c r="B377" s="330"/>
      <c r="D377" s="330"/>
    </row>
    <row r="378" s="322" customFormat="1" spans="2:4">
      <c r="B378" s="330"/>
      <c r="D378" s="330"/>
    </row>
    <row r="379" s="322" customFormat="1" spans="2:4">
      <c r="B379" s="330"/>
      <c r="D379" s="330"/>
    </row>
    <row r="380" s="322" customFormat="1" spans="2:4">
      <c r="B380" s="330"/>
      <c r="D380" s="330"/>
    </row>
    <row r="381" s="322" customFormat="1" spans="2:4">
      <c r="B381" s="330"/>
      <c r="D381" s="330"/>
    </row>
    <row r="382" s="322" customFormat="1" spans="2:4">
      <c r="B382" s="330"/>
      <c r="D382" s="330"/>
    </row>
    <row r="383" s="322" customFormat="1" spans="2:4">
      <c r="B383" s="330"/>
      <c r="D383" s="330"/>
    </row>
    <row r="384" s="322" customFormat="1" spans="2:4">
      <c r="B384" s="330"/>
      <c r="D384" s="330"/>
    </row>
    <row r="385" s="322" customFormat="1" spans="2:4">
      <c r="B385" s="330"/>
      <c r="D385" s="330"/>
    </row>
    <row r="386" s="322" customFormat="1" spans="2:4">
      <c r="B386" s="330"/>
      <c r="D386" s="330"/>
    </row>
    <row r="387" s="322" customFormat="1" spans="2:4">
      <c r="B387" s="330"/>
      <c r="D387" s="330"/>
    </row>
    <row r="388" s="322" customFormat="1" spans="2:4">
      <c r="B388" s="330"/>
      <c r="D388" s="330"/>
    </row>
    <row r="389" s="322" customFormat="1" spans="2:4">
      <c r="B389" s="330"/>
      <c r="D389" s="330"/>
    </row>
    <row r="390" s="322" customFormat="1" spans="2:4">
      <c r="B390" s="330"/>
      <c r="D390" s="330"/>
    </row>
    <row r="391" s="322" customFormat="1" spans="2:4">
      <c r="B391" s="330"/>
      <c r="D391" s="330"/>
    </row>
    <row r="392" s="322" customFormat="1" spans="2:4">
      <c r="B392" s="330"/>
      <c r="D392" s="330"/>
    </row>
    <row r="393" s="322" customFormat="1" spans="2:4">
      <c r="B393" s="330"/>
      <c r="D393" s="330"/>
    </row>
    <row r="394" s="322" customFormat="1" spans="2:4">
      <c r="B394" s="330"/>
      <c r="D394" s="330"/>
    </row>
    <row r="395" s="322" customFormat="1" spans="2:4">
      <c r="B395" s="330"/>
      <c r="D395" s="330"/>
    </row>
    <row r="396" s="322" customFormat="1" spans="2:4">
      <c r="B396" s="330"/>
      <c r="D396" s="330"/>
    </row>
    <row r="397" s="322" customFormat="1" spans="2:4">
      <c r="B397" s="330"/>
      <c r="D397" s="330"/>
    </row>
    <row r="398" s="322" customFormat="1" spans="2:4">
      <c r="B398" s="330"/>
      <c r="D398" s="330"/>
    </row>
    <row r="399" s="322" customFormat="1" spans="2:4">
      <c r="B399" s="330"/>
      <c r="D399" s="330"/>
    </row>
    <row r="400" s="322" customFormat="1" spans="2:4">
      <c r="B400" s="330"/>
      <c r="D400" s="330"/>
    </row>
    <row r="401" s="322" customFormat="1" spans="2:4">
      <c r="B401" s="330"/>
      <c r="D401" s="330"/>
    </row>
    <row r="402" s="322" customFormat="1" spans="2:4">
      <c r="B402" s="330"/>
      <c r="D402" s="330"/>
    </row>
    <row r="403" s="322" customFormat="1" spans="2:4">
      <c r="B403" s="330"/>
      <c r="D403" s="330"/>
    </row>
    <row r="404" s="322" customFormat="1" spans="2:4">
      <c r="B404" s="330"/>
      <c r="D404" s="330"/>
    </row>
    <row r="405" s="322" customFormat="1" spans="2:4">
      <c r="B405" s="330"/>
      <c r="D405" s="330"/>
    </row>
    <row r="406" s="322" customFormat="1" spans="2:4">
      <c r="B406" s="330"/>
      <c r="D406" s="330"/>
    </row>
    <row r="407" s="322" customFormat="1" spans="2:4">
      <c r="B407" s="330"/>
      <c r="D407" s="330"/>
    </row>
    <row r="408" s="322" customFormat="1" spans="2:4">
      <c r="B408" s="330"/>
      <c r="D408" s="330"/>
    </row>
    <row r="409" s="322" customFormat="1" spans="2:4">
      <c r="B409" s="330"/>
      <c r="D409" s="330"/>
    </row>
    <row r="410" s="322" customFormat="1" spans="2:4">
      <c r="B410" s="330"/>
      <c r="D410" s="330"/>
    </row>
    <row r="411" s="322" customFormat="1" spans="2:4">
      <c r="B411" s="330"/>
      <c r="D411" s="330"/>
    </row>
    <row r="412" s="322" customFormat="1" spans="2:4">
      <c r="B412" s="330"/>
      <c r="D412" s="330"/>
    </row>
    <row r="413" s="322" customFormat="1" spans="2:4">
      <c r="B413" s="330"/>
      <c r="D413" s="330"/>
    </row>
    <row r="414" s="322" customFormat="1" spans="2:4">
      <c r="B414" s="330"/>
      <c r="D414" s="330"/>
    </row>
    <row r="415" s="322" customFormat="1" spans="2:4">
      <c r="B415" s="330"/>
      <c r="D415" s="330"/>
    </row>
    <row r="416" s="322" customFormat="1" spans="2:4">
      <c r="B416" s="330"/>
      <c r="D416" s="330"/>
    </row>
    <row r="417" s="322" customFormat="1" spans="2:4">
      <c r="B417" s="330"/>
      <c r="D417" s="330"/>
    </row>
    <row r="418" s="322" customFormat="1" spans="2:4">
      <c r="B418" s="330"/>
      <c r="D418" s="330"/>
    </row>
    <row r="419" s="322" customFormat="1" spans="2:4">
      <c r="B419" s="330"/>
      <c r="D419" s="330"/>
    </row>
    <row r="420" s="322" customFormat="1" spans="2:4">
      <c r="B420" s="330"/>
      <c r="D420" s="330"/>
    </row>
    <row r="421" s="322" customFormat="1" spans="2:4">
      <c r="B421" s="330"/>
      <c r="D421" s="330"/>
    </row>
    <row r="422" s="322" customFormat="1" spans="2:4">
      <c r="B422" s="330"/>
      <c r="D422" s="330"/>
    </row>
    <row r="423" s="322" customFormat="1" spans="2:4">
      <c r="B423" s="330"/>
      <c r="D423" s="330"/>
    </row>
    <row r="424" s="322" customFormat="1" spans="2:4">
      <c r="B424" s="330"/>
      <c r="D424" s="330"/>
    </row>
    <row r="425" s="322" customFormat="1" spans="2:4">
      <c r="B425" s="330"/>
      <c r="D425" s="330"/>
    </row>
    <row r="426" s="322" customFormat="1" spans="2:4">
      <c r="B426" s="330"/>
      <c r="D426" s="330"/>
    </row>
    <row r="427" s="322" customFormat="1" spans="2:4">
      <c r="B427" s="330"/>
      <c r="D427" s="330"/>
    </row>
    <row r="428" s="322" customFormat="1" spans="2:4">
      <c r="B428" s="330"/>
      <c r="D428" s="330"/>
    </row>
    <row r="429" s="322" customFormat="1" spans="2:4">
      <c r="B429" s="330"/>
      <c r="D429" s="330"/>
    </row>
    <row r="430" s="322" customFormat="1" spans="2:4">
      <c r="B430" s="330"/>
      <c r="D430" s="330"/>
    </row>
    <row r="431" s="322" customFormat="1" spans="2:4">
      <c r="B431" s="330"/>
      <c r="D431" s="330"/>
    </row>
    <row r="432" s="322" customFormat="1" spans="2:4">
      <c r="B432" s="330"/>
      <c r="D432" s="330"/>
    </row>
    <row r="433" s="322" customFormat="1" spans="2:4">
      <c r="B433" s="330"/>
      <c r="D433" s="330"/>
    </row>
    <row r="434" s="322" customFormat="1" spans="2:4">
      <c r="B434" s="330"/>
      <c r="D434" s="330"/>
    </row>
    <row r="435" s="322" customFormat="1" spans="2:4">
      <c r="B435" s="330"/>
      <c r="D435" s="330"/>
    </row>
    <row r="436" s="322" customFormat="1" spans="2:4">
      <c r="B436" s="330"/>
      <c r="D436" s="330"/>
    </row>
    <row r="437" s="322" customFormat="1" spans="2:4">
      <c r="B437" s="330"/>
      <c r="D437" s="330"/>
    </row>
    <row r="438" s="322" customFormat="1" spans="2:4">
      <c r="B438" s="330"/>
      <c r="D438" s="330"/>
    </row>
    <row r="439" s="322" customFormat="1" spans="2:4">
      <c r="B439" s="330"/>
      <c r="D439" s="330"/>
    </row>
    <row r="440" s="322" customFormat="1" spans="2:4">
      <c r="B440" s="330"/>
      <c r="D440" s="330"/>
    </row>
    <row r="441" s="322" customFormat="1" spans="2:4">
      <c r="B441" s="330"/>
      <c r="D441" s="330"/>
    </row>
    <row r="442" s="322" customFormat="1" spans="2:4">
      <c r="B442" s="330"/>
      <c r="D442" s="330"/>
    </row>
    <row r="443" s="322" customFormat="1" spans="2:4">
      <c r="B443" s="330"/>
      <c r="D443" s="330"/>
    </row>
    <row r="444" s="322" customFormat="1" spans="2:4">
      <c r="B444" s="330"/>
      <c r="D444" s="330"/>
    </row>
    <row r="445" s="322" customFormat="1" spans="2:4">
      <c r="B445" s="330"/>
      <c r="D445" s="330"/>
    </row>
    <row r="446" s="322" customFormat="1" spans="2:4">
      <c r="B446" s="330"/>
      <c r="D446" s="330"/>
    </row>
    <row r="447" s="322" customFormat="1" spans="2:4">
      <c r="B447" s="330"/>
      <c r="D447" s="330"/>
    </row>
    <row r="448" s="322" customFormat="1" spans="2:4">
      <c r="B448" s="330"/>
      <c r="D448" s="330"/>
    </row>
    <row r="449" s="322" customFormat="1" spans="2:4">
      <c r="B449" s="330"/>
      <c r="D449" s="330"/>
    </row>
    <row r="450" s="322" customFormat="1" spans="2:4">
      <c r="B450" s="330"/>
      <c r="D450" s="330"/>
    </row>
    <row r="451" s="322" customFormat="1" spans="2:4">
      <c r="B451" s="330"/>
      <c r="D451" s="330"/>
    </row>
    <row r="452" s="322" customFormat="1" spans="2:4">
      <c r="B452" s="330"/>
      <c r="D452" s="330"/>
    </row>
    <row r="453" s="322" customFormat="1" spans="2:4">
      <c r="B453" s="330"/>
      <c r="D453" s="330"/>
    </row>
    <row r="454" s="322" customFormat="1" spans="2:4">
      <c r="B454" s="330"/>
      <c r="D454" s="330"/>
    </row>
    <row r="455" s="322" customFormat="1" spans="2:4">
      <c r="B455" s="330"/>
      <c r="D455" s="330"/>
    </row>
    <row r="456" s="322" customFormat="1" spans="2:4">
      <c r="B456" s="330"/>
      <c r="D456" s="330"/>
    </row>
    <row r="457" s="322" customFormat="1" spans="2:4">
      <c r="B457" s="330"/>
      <c r="D457" s="330"/>
    </row>
    <row r="458" s="322" customFormat="1" spans="2:4">
      <c r="B458" s="330"/>
      <c r="D458" s="330"/>
    </row>
    <row r="459" s="322" customFormat="1" spans="2:4">
      <c r="B459" s="330"/>
      <c r="D459" s="330"/>
    </row>
    <row r="460" s="322" customFormat="1" spans="2:4">
      <c r="B460" s="330"/>
      <c r="D460" s="330"/>
    </row>
    <row r="461" s="322" customFormat="1" spans="2:4">
      <c r="B461" s="330"/>
      <c r="D461" s="330"/>
    </row>
    <row r="462" s="322" customFormat="1" spans="2:4">
      <c r="B462" s="330"/>
      <c r="D462" s="330"/>
    </row>
    <row r="463" s="322" customFormat="1" spans="2:4">
      <c r="B463" s="330"/>
      <c r="D463" s="330"/>
    </row>
    <row r="464" s="322" customFormat="1" spans="2:4">
      <c r="B464" s="330"/>
      <c r="D464" s="330"/>
    </row>
    <row r="465" s="322" customFormat="1" spans="2:4">
      <c r="B465" s="330"/>
      <c r="D465" s="330"/>
    </row>
    <row r="466" s="322" customFormat="1" spans="2:4">
      <c r="B466" s="330"/>
      <c r="D466" s="330"/>
    </row>
    <row r="467" s="322" customFormat="1" spans="2:4">
      <c r="B467" s="330"/>
      <c r="D467" s="330"/>
    </row>
    <row r="468" s="322" customFormat="1" spans="2:4">
      <c r="B468" s="330"/>
      <c r="D468" s="330"/>
    </row>
    <row r="469" s="322" customFormat="1" spans="2:4">
      <c r="B469" s="330"/>
      <c r="D469" s="330"/>
    </row>
    <row r="470" s="322" customFormat="1" spans="2:4">
      <c r="B470" s="330"/>
      <c r="D470" s="330"/>
    </row>
    <row r="471" s="322" customFormat="1" spans="2:4">
      <c r="B471" s="330"/>
      <c r="D471" s="330"/>
    </row>
    <row r="472" s="322" customFormat="1" spans="2:4">
      <c r="B472" s="330"/>
      <c r="D472" s="330"/>
    </row>
    <row r="473" s="322" customFormat="1" spans="2:4">
      <c r="B473" s="330"/>
      <c r="D473" s="330"/>
    </row>
    <row r="474" s="322" customFormat="1" spans="2:4">
      <c r="B474" s="330"/>
      <c r="D474" s="330"/>
    </row>
    <row r="475" s="322" customFormat="1" spans="2:4">
      <c r="B475" s="330"/>
      <c r="D475" s="330"/>
    </row>
    <row r="476" s="322" customFormat="1" spans="2:4">
      <c r="B476" s="330"/>
      <c r="D476" s="330"/>
    </row>
    <row r="477" s="322" customFormat="1" spans="2:4">
      <c r="B477" s="330"/>
      <c r="D477" s="330"/>
    </row>
    <row r="478" s="322" customFormat="1" spans="2:4">
      <c r="B478" s="330"/>
      <c r="D478" s="330"/>
    </row>
    <row r="479" s="322" customFormat="1" spans="2:4">
      <c r="B479" s="330"/>
      <c r="D479" s="330"/>
    </row>
    <row r="480" s="322" customFormat="1" spans="2:4">
      <c r="B480" s="330"/>
      <c r="D480" s="330"/>
    </row>
    <row r="481" s="322" customFormat="1" spans="2:4">
      <c r="B481" s="330"/>
      <c r="D481" s="330"/>
    </row>
    <row r="482" s="322" customFormat="1" spans="2:4">
      <c r="B482" s="330"/>
      <c r="D482" s="330"/>
    </row>
    <row r="483" s="322" customFormat="1" spans="2:4">
      <c r="B483" s="330"/>
      <c r="D483" s="330"/>
    </row>
    <row r="484" s="322" customFormat="1" spans="2:4">
      <c r="B484" s="330"/>
      <c r="D484" s="330"/>
    </row>
    <row r="485" s="322" customFormat="1" spans="2:4">
      <c r="B485" s="330"/>
      <c r="D485" s="330"/>
    </row>
    <row r="486" s="322" customFormat="1" spans="2:4">
      <c r="B486" s="330"/>
      <c r="D486" s="330"/>
    </row>
    <row r="487" s="322" customFormat="1" spans="2:4">
      <c r="B487" s="330"/>
      <c r="D487" s="330"/>
    </row>
    <row r="488" s="322" customFormat="1" spans="2:4">
      <c r="B488" s="330"/>
      <c r="D488" s="330"/>
    </row>
    <row r="489" s="322" customFormat="1" spans="2:4">
      <c r="B489" s="330"/>
      <c r="D489" s="330"/>
    </row>
    <row r="490" s="322" customFormat="1" spans="2:4">
      <c r="B490" s="330"/>
      <c r="D490" s="330"/>
    </row>
    <row r="491" s="322" customFormat="1" spans="2:4">
      <c r="B491" s="330"/>
      <c r="D491" s="330"/>
    </row>
    <row r="492" s="322" customFormat="1" spans="2:4">
      <c r="B492" s="330"/>
      <c r="D492" s="330"/>
    </row>
    <row r="493" s="322" customFormat="1" spans="2:4">
      <c r="B493" s="330"/>
      <c r="D493" s="330"/>
    </row>
    <row r="494" s="322" customFormat="1" spans="2:4">
      <c r="B494" s="330"/>
      <c r="D494" s="330"/>
    </row>
    <row r="495" s="322" customFormat="1" spans="2:4">
      <c r="B495" s="330"/>
      <c r="D495" s="330"/>
    </row>
    <row r="496" s="322" customFormat="1" spans="2:4">
      <c r="B496" s="330"/>
      <c r="D496" s="330"/>
    </row>
    <row r="497" s="322" customFormat="1" spans="2:4">
      <c r="B497" s="330"/>
      <c r="D497" s="330"/>
    </row>
    <row r="498" s="322" customFormat="1" spans="2:4">
      <c r="B498" s="330"/>
      <c r="D498" s="330"/>
    </row>
    <row r="499" s="322" customFormat="1" spans="2:4">
      <c r="B499" s="330"/>
      <c r="D499" s="330"/>
    </row>
    <row r="500" s="322" customFormat="1" spans="2:4">
      <c r="B500" s="330"/>
      <c r="D500" s="330"/>
    </row>
    <row r="501" s="322" customFormat="1" spans="2:4">
      <c r="B501" s="330"/>
      <c r="D501" s="330"/>
    </row>
    <row r="502" s="322" customFormat="1" spans="2:4">
      <c r="B502" s="330"/>
      <c r="D502" s="330"/>
    </row>
    <row r="503" s="322" customFormat="1" spans="2:4">
      <c r="B503" s="330"/>
      <c r="D503" s="330"/>
    </row>
    <row r="504" s="322" customFormat="1" spans="2:4">
      <c r="B504" s="330"/>
      <c r="D504" s="330"/>
    </row>
    <row r="505" s="322" customFormat="1" spans="2:4">
      <c r="B505" s="330"/>
      <c r="D505" s="330"/>
    </row>
    <row r="506" s="322" customFormat="1" spans="2:4">
      <c r="B506" s="330"/>
      <c r="D506" s="330"/>
    </row>
    <row r="507" s="322" customFormat="1" spans="2:4">
      <c r="B507" s="330"/>
      <c r="D507" s="330"/>
    </row>
    <row r="508" s="322" customFormat="1" spans="2:4">
      <c r="B508" s="330"/>
      <c r="D508" s="330"/>
    </row>
    <row r="509" s="322" customFormat="1" spans="2:4">
      <c r="B509" s="330"/>
      <c r="D509" s="330"/>
    </row>
    <row r="510" s="322" customFormat="1" spans="2:4">
      <c r="B510" s="330"/>
      <c r="D510" s="330"/>
    </row>
    <row r="511" s="322" customFormat="1" spans="2:4">
      <c r="B511" s="330"/>
      <c r="D511" s="330"/>
    </row>
    <row r="512" s="322" customFormat="1" spans="2:4">
      <c r="B512" s="330"/>
      <c r="D512" s="330"/>
    </row>
    <row r="513" s="322" customFormat="1" spans="2:4">
      <c r="B513" s="330"/>
      <c r="D513" s="330"/>
    </row>
    <row r="514" s="322" customFormat="1" spans="2:4">
      <c r="B514" s="330"/>
      <c r="D514" s="330"/>
    </row>
    <row r="515" s="322" customFormat="1" spans="2:4">
      <c r="B515" s="330"/>
      <c r="D515" s="330"/>
    </row>
    <row r="516" s="322" customFormat="1" spans="2:4">
      <c r="B516" s="330"/>
      <c r="D516" s="330"/>
    </row>
    <row r="517" s="322" customFormat="1" spans="2:4">
      <c r="B517" s="330"/>
      <c r="D517" s="330"/>
    </row>
    <row r="518" s="322" customFormat="1" spans="2:4">
      <c r="B518" s="330"/>
      <c r="D518" s="330"/>
    </row>
    <row r="519" s="322" customFormat="1" spans="2:4">
      <c r="B519" s="330"/>
      <c r="D519" s="330"/>
    </row>
    <row r="520" s="322" customFormat="1" spans="2:4">
      <c r="B520" s="330"/>
      <c r="D520" s="330"/>
    </row>
    <row r="521" s="322" customFormat="1" spans="2:4">
      <c r="B521" s="330"/>
      <c r="D521" s="330"/>
    </row>
    <row r="522" s="322" customFormat="1" spans="2:4">
      <c r="B522" s="330"/>
      <c r="D522" s="330"/>
    </row>
    <row r="523" s="322" customFormat="1" spans="2:4">
      <c r="B523" s="330"/>
      <c r="D523" s="330"/>
    </row>
    <row r="524" s="322" customFormat="1" spans="2:4">
      <c r="B524" s="330"/>
      <c r="D524" s="330"/>
    </row>
    <row r="525" s="322" customFormat="1" spans="2:4">
      <c r="B525" s="330"/>
      <c r="D525" s="330"/>
    </row>
    <row r="526" s="322" customFormat="1" spans="2:4">
      <c r="B526" s="330"/>
      <c r="D526" s="330"/>
    </row>
    <row r="527" s="322" customFormat="1" spans="2:4">
      <c r="B527" s="330"/>
      <c r="D527" s="330"/>
    </row>
    <row r="528" s="322" customFormat="1" spans="2:4">
      <c r="B528" s="330"/>
      <c r="D528" s="330"/>
    </row>
    <row r="529" s="322" customFormat="1" spans="2:4">
      <c r="B529" s="330"/>
      <c r="D529" s="330"/>
    </row>
    <row r="530" s="322" customFormat="1" spans="2:4">
      <c r="B530" s="330"/>
      <c r="D530" s="330"/>
    </row>
    <row r="531" s="322" customFormat="1" spans="2:4">
      <c r="B531" s="330"/>
      <c r="D531" s="330"/>
    </row>
    <row r="532" s="322" customFormat="1" spans="2:4">
      <c r="B532" s="330"/>
      <c r="D532" s="330"/>
    </row>
    <row r="533" s="322" customFormat="1" spans="2:4">
      <c r="B533" s="330"/>
      <c r="D533" s="330"/>
    </row>
    <row r="534" s="322" customFormat="1" spans="2:4">
      <c r="B534" s="330"/>
      <c r="D534" s="330"/>
    </row>
    <row r="535" s="322" customFormat="1" spans="2:4">
      <c r="B535" s="330"/>
      <c r="D535" s="330"/>
    </row>
    <row r="536" s="322" customFormat="1" spans="2:4">
      <c r="B536" s="330"/>
      <c r="D536" s="330"/>
    </row>
    <row r="537" s="322" customFormat="1" spans="2:4">
      <c r="B537" s="330"/>
      <c r="D537" s="330"/>
    </row>
    <row r="538" s="322" customFormat="1" spans="2:4">
      <c r="B538" s="330"/>
      <c r="D538" s="330"/>
    </row>
    <row r="539" s="322" customFormat="1" spans="2:4">
      <c r="B539" s="330"/>
      <c r="D539" s="330"/>
    </row>
    <row r="540" s="322" customFormat="1" spans="2:4">
      <c r="B540" s="330"/>
      <c r="D540" s="330"/>
    </row>
    <row r="541" s="322" customFormat="1" spans="2:4">
      <c r="B541" s="330"/>
      <c r="D541" s="330"/>
    </row>
    <row r="542" s="322" customFormat="1" spans="2:4">
      <c r="B542" s="330"/>
      <c r="D542" s="330"/>
    </row>
    <row r="543" s="322" customFormat="1" spans="2:4">
      <c r="B543" s="330"/>
      <c r="D543" s="330"/>
    </row>
    <row r="544" s="322" customFormat="1" spans="2:4">
      <c r="B544" s="330"/>
      <c r="D544" s="330"/>
    </row>
    <row r="545" s="322" customFormat="1" spans="2:4">
      <c r="B545" s="330"/>
      <c r="D545" s="330"/>
    </row>
    <row r="546" s="322" customFormat="1" spans="2:4">
      <c r="B546" s="330"/>
      <c r="D546" s="330"/>
    </row>
    <row r="547" s="322" customFormat="1" spans="2:4">
      <c r="B547" s="330"/>
      <c r="D547" s="330"/>
    </row>
    <row r="548" s="322" customFormat="1" spans="2:4">
      <c r="B548" s="330"/>
      <c r="D548" s="330"/>
    </row>
    <row r="549" s="322" customFormat="1" spans="2:4">
      <c r="B549" s="330"/>
      <c r="D549" s="330"/>
    </row>
    <row r="550" s="322" customFormat="1" spans="2:4">
      <c r="B550" s="330"/>
      <c r="D550" s="330"/>
    </row>
    <row r="551" s="322" customFormat="1" spans="2:4">
      <c r="B551" s="330"/>
      <c r="D551" s="330"/>
    </row>
    <row r="552" s="322" customFormat="1" spans="2:4">
      <c r="B552" s="330"/>
      <c r="D552" s="330"/>
    </row>
    <row r="553" s="322" customFormat="1" spans="2:4">
      <c r="B553" s="330"/>
      <c r="D553" s="330"/>
    </row>
    <row r="554" s="322" customFormat="1" spans="2:4">
      <c r="B554" s="330"/>
      <c r="D554" s="330"/>
    </row>
    <row r="555" s="322" customFormat="1" spans="2:4">
      <c r="B555" s="330"/>
      <c r="D555" s="330"/>
    </row>
    <row r="556" s="322" customFormat="1" spans="2:4">
      <c r="B556" s="330"/>
      <c r="D556" s="330"/>
    </row>
    <row r="557" s="322" customFormat="1" spans="2:4">
      <c r="B557" s="330"/>
      <c r="D557" s="330"/>
    </row>
    <row r="558" s="322" customFormat="1" spans="2:4">
      <c r="B558" s="330"/>
      <c r="D558" s="330"/>
    </row>
    <row r="559" s="322" customFormat="1" spans="2:4">
      <c r="B559" s="330"/>
      <c r="D559" s="330"/>
    </row>
    <row r="560" s="322" customFormat="1" spans="2:4">
      <c r="B560" s="330"/>
      <c r="D560" s="330"/>
    </row>
    <row r="561" s="322" customFormat="1" spans="2:4">
      <c r="B561" s="330"/>
      <c r="D561" s="330"/>
    </row>
    <row r="562" s="322" customFormat="1" spans="2:4">
      <c r="B562" s="330"/>
      <c r="D562" s="330"/>
    </row>
    <row r="563" s="322" customFormat="1" spans="2:4">
      <c r="B563" s="330"/>
      <c r="D563" s="330"/>
    </row>
    <row r="564" s="322" customFormat="1" spans="2:4">
      <c r="B564" s="330"/>
      <c r="D564" s="330"/>
    </row>
    <row r="565" s="322" customFormat="1" spans="2:4">
      <c r="B565" s="330"/>
      <c r="D565" s="330"/>
    </row>
    <row r="566" s="322" customFormat="1" spans="2:4">
      <c r="B566" s="330"/>
      <c r="D566" s="330"/>
    </row>
    <row r="567" s="322" customFormat="1" spans="2:4">
      <c r="B567" s="330"/>
      <c r="D567" s="330"/>
    </row>
    <row r="568" s="322" customFormat="1" spans="2:4">
      <c r="B568" s="330"/>
      <c r="D568" s="330"/>
    </row>
    <row r="569" s="322" customFormat="1" spans="2:4">
      <c r="B569" s="330"/>
      <c r="D569" s="330"/>
    </row>
    <row r="570" s="322" customFormat="1" spans="2:4">
      <c r="B570" s="330"/>
      <c r="D570" s="330"/>
    </row>
    <row r="571" s="322" customFormat="1" spans="2:4">
      <c r="B571" s="330"/>
      <c r="D571" s="330"/>
    </row>
    <row r="572" s="322" customFormat="1" spans="2:4">
      <c r="B572" s="330"/>
      <c r="D572" s="330"/>
    </row>
    <row r="573" s="322" customFormat="1" spans="2:4">
      <c r="B573" s="330"/>
      <c r="D573" s="330"/>
    </row>
    <row r="574" s="322" customFormat="1" spans="2:4">
      <c r="B574" s="330"/>
      <c r="D574" s="330"/>
    </row>
    <row r="575" s="322" customFormat="1" spans="2:4">
      <c r="B575" s="330"/>
      <c r="D575" s="330"/>
    </row>
    <row r="576" s="322" customFormat="1" spans="2:4">
      <c r="B576" s="330"/>
      <c r="D576" s="330"/>
    </row>
    <row r="577" s="322" customFormat="1" spans="2:4">
      <c r="B577" s="330"/>
      <c r="D577" s="330"/>
    </row>
    <row r="578" s="322" customFormat="1" spans="2:4">
      <c r="B578" s="330"/>
      <c r="D578" s="330"/>
    </row>
    <row r="579" s="322" customFormat="1" spans="2:4">
      <c r="B579" s="330"/>
      <c r="D579" s="330"/>
    </row>
    <row r="580" s="322" customFormat="1" spans="2:4">
      <c r="B580" s="330"/>
      <c r="D580" s="330"/>
    </row>
    <row r="581" s="322" customFormat="1" spans="2:4">
      <c r="B581" s="330"/>
      <c r="D581" s="330"/>
    </row>
    <row r="582" s="322" customFormat="1" spans="2:4">
      <c r="B582" s="330"/>
      <c r="D582" s="330"/>
    </row>
    <row r="583" s="322" customFormat="1" spans="2:4">
      <c r="B583" s="330"/>
      <c r="D583" s="330"/>
    </row>
    <row r="584" s="322" customFormat="1" spans="2:4">
      <c r="B584" s="330"/>
      <c r="D584" s="330"/>
    </row>
    <row r="585" s="322" customFormat="1" spans="2:4">
      <c r="B585" s="330"/>
      <c r="D585" s="330"/>
    </row>
    <row r="586" s="322" customFormat="1" spans="2:4">
      <c r="B586" s="330"/>
      <c r="D586" s="330"/>
    </row>
    <row r="587" s="322" customFormat="1" spans="2:4">
      <c r="B587" s="330"/>
      <c r="D587" s="330"/>
    </row>
    <row r="588" s="322" customFormat="1" spans="2:4">
      <c r="B588" s="330"/>
      <c r="D588" s="330"/>
    </row>
    <row r="589" s="322" customFormat="1" spans="2:4">
      <c r="B589" s="330"/>
      <c r="D589" s="330"/>
    </row>
    <row r="590" s="322" customFormat="1" spans="2:4">
      <c r="B590" s="330"/>
      <c r="D590" s="330"/>
    </row>
    <row r="591" s="322" customFormat="1" spans="2:4">
      <c r="B591" s="330"/>
      <c r="D591" s="330"/>
    </row>
    <row r="592" s="322" customFormat="1" spans="2:4">
      <c r="B592" s="330"/>
      <c r="D592" s="330"/>
    </row>
    <row r="593" s="322" customFormat="1" spans="2:4">
      <c r="B593" s="330"/>
      <c r="D593" s="330"/>
    </row>
    <row r="594" s="322" customFormat="1" spans="2:4">
      <c r="B594" s="330"/>
      <c r="D594" s="330"/>
    </row>
    <row r="595" s="322" customFormat="1" spans="2:4">
      <c r="B595" s="330"/>
      <c r="D595" s="330"/>
    </row>
    <row r="596" s="322" customFormat="1" spans="2:4">
      <c r="B596" s="330"/>
      <c r="D596" s="330"/>
    </row>
    <row r="597" s="322" customFormat="1" spans="2:4">
      <c r="B597" s="330"/>
      <c r="D597" s="330"/>
    </row>
    <row r="598" s="322" customFormat="1" spans="2:4">
      <c r="B598" s="330"/>
      <c r="D598" s="330"/>
    </row>
    <row r="599" s="322" customFormat="1" spans="2:4">
      <c r="B599" s="330"/>
      <c r="D599" s="330"/>
    </row>
    <row r="600" s="322" customFormat="1" spans="2:4">
      <c r="B600" s="330"/>
      <c r="D600" s="330"/>
    </row>
    <row r="601" s="322" customFormat="1" spans="2:4">
      <c r="B601" s="330"/>
      <c r="D601" s="330"/>
    </row>
    <row r="602" s="322" customFormat="1" spans="2:4">
      <c r="B602" s="330"/>
      <c r="D602" s="330"/>
    </row>
    <row r="603" s="322" customFormat="1" spans="2:4">
      <c r="B603" s="330"/>
      <c r="D603" s="330"/>
    </row>
    <row r="604" s="322" customFormat="1" spans="2:4">
      <c r="B604" s="330"/>
      <c r="D604" s="330"/>
    </row>
    <row r="605" s="322" customFormat="1" spans="2:4">
      <c r="B605" s="330"/>
      <c r="D605" s="330"/>
    </row>
    <row r="606" s="322" customFormat="1" spans="2:4">
      <c r="B606" s="330"/>
      <c r="D606" s="330"/>
    </row>
    <row r="607" s="322" customFormat="1" spans="2:4">
      <c r="B607" s="330"/>
      <c r="D607" s="330"/>
    </row>
    <row r="608" s="322" customFormat="1" spans="2:4">
      <c r="B608" s="330"/>
      <c r="D608" s="330"/>
    </row>
    <row r="609" s="322" customFormat="1" spans="2:4">
      <c r="B609" s="330"/>
      <c r="D609" s="330"/>
    </row>
    <row r="610" s="322" customFormat="1" spans="2:4">
      <c r="B610" s="330"/>
      <c r="D610" s="330"/>
    </row>
    <row r="611" s="322" customFormat="1" spans="2:4">
      <c r="B611" s="330"/>
      <c r="D611" s="330"/>
    </row>
    <row r="612" s="322" customFormat="1" spans="2:4">
      <c r="B612" s="330"/>
      <c r="D612" s="330"/>
    </row>
    <row r="613" s="322" customFormat="1" spans="2:4">
      <c r="B613" s="330"/>
      <c r="D613" s="330"/>
    </row>
    <row r="614" s="322" customFormat="1" spans="2:4">
      <c r="B614" s="330"/>
      <c r="D614" s="330"/>
    </row>
    <row r="615" s="322" customFormat="1" spans="2:4">
      <c r="B615" s="330"/>
      <c r="D615" s="330"/>
    </row>
    <row r="616" s="322" customFormat="1" spans="2:4">
      <c r="B616" s="330"/>
      <c r="D616" s="330"/>
    </row>
    <row r="617" s="322" customFormat="1" spans="2:4">
      <c r="B617" s="330"/>
      <c r="D617" s="330"/>
    </row>
    <row r="618" s="322" customFormat="1" spans="2:4">
      <c r="B618" s="330"/>
      <c r="D618" s="330"/>
    </row>
    <row r="619" s="322" customFormat="1" spans="2:4">
      <c r="B619" s="330"/>
      <c r="D619" s="330"/>
    </row>
    <row r="620" s="322" customFormat="1" spans="2:4">
      <c r="B620" s="330"/>
      <c r="D620" s="330"/>
    </row>
    <row r="621" s="322" customFormat="1" spans="2:4">
      <c r="B621" s="330"/>
      <c r="D621" s="330"/>
    </row>
    <row r="622" s="322" customFormat="1" spans="2:4">
      <c r="B622" s="330"/>
      <c r="D622" s="330"/>
    </row>
    <row r="623" s="322" customFormat="1" spans="2:4">
      <c r="B623" s="330"/>
      <c r="D623" s="330"/>
    </row>
    <row r="624" s="322" customFormat="1" spans="2:4">
      <c r="B624" s="330"/>
      <c r="D624" s="330"/>
    </row>
    <row r="625" s="322" customFormat="1" spans="2:4">
      <c r="B625" s="330"/>
      <c r="D625" s="330"/>
    </row>
    <row r="626" s="322" customFormat="1" spans="2:4">
      <c r="B626" s="330"/>
      <c r="D626" s="330"/>
    </row>
    <row r="627" s="322" customFormat="1" spans="2:4">
      <c r="B627" s="330"/>
      <c r="D627" s="330"/>
    </row>
    <row r="628" s="322" customFormat="1" spans="2:4">
      <c r="B628" s="330"/>
      <c r="D628" s="330"/>
    </row>
    <row r="629" s="322" customFormat="1" spans="2:4">
      <c r="B629" s="330"/>
      <c r="D629" s="330"/>
    </row>
    <row r="630" s="322" customFormat="1" spans="2:4">
      <c r="B630" s="330"/>
      <c r="D630" s="330"/>
    </row>
    <row r="631" s="322" customFormat="1" spans="2:4">
      <c r="B631" s="330"/>
      <c r="D631" s="330"/>
    </row>
    <row r="632" s="322" customFormat="1" spans="2:4">
      <c r="B632" s="330"/>
      <c r="D632" s="330"/>
    </row>
    <row r="633" s="322" customFormat="1" spans="2:4">
      <c r="B633" s="330"/>
      <c r="D633" s="330"/>
    </row>
    <row r="634" s="322" customFormat="1" spans="2:4">
      <c r="B634" s="330"/>
      <c r="D634" s="330"/>
    </row>
    <row r="635" s="322" customFormat="1" spans="2:4">
      <c r="B635" s="330"/>
      <c r="D635" s="330"/>
    </row>
    <row r="636" s="322" customFormat="1" spans="2:4">
      <c r="B636" s="330"/>
      <c r="D636" s="330"/>
    </row>
    <row r="637" s="322" customFormat="1" spans="2:4">
      <c r="B637" s="330"/>
      <c r="D637" s="330"/>
    </row>
    <row r="638" s="322" customFormat="1" spans="2:4">
      <c r="B638" s="330"/>
      <c r="D638" s="330"/>
    </row>
    <row r="639" s="322" customFormat="1" spans="2:4">
      <c r="B639" s="330"/>
      <c r="D639" s="330"/>
    </row>
    <row r="640" s="322" customFormat="1" spans="2:4">
      <c r="B640" s="330"/>
      <c r="D640" s="330"/>
    </row>
    <row r="641" s="322" customFormat="1" spans="2:4">
      <c r="B641" s="330"/>
      <c r="D641" s="330"/>
    </row>
    <row r="642" s="322" customFormat="1" spans="2:4">
      <c r="B642" s="330"/>
      <c r="D642" s="330"/>
    </row>
    <row r="643" s="322" customFormat="1" spans="2:4">
      <c r="B643" s="330"/>
      <c r="D643" s="330"/>
    </row>
    <row r="644" s="322" customFormat="1" spans="2:4">
      <c r="B644" s="330"/>
      <c r="D644" s="330"/>
    </row>
    <row r="645" s="322" customFormat="1" spans="2:4">
      <c r="B645" s="330"/>
      <c r="D645" s="330"/>
    </row>
    <row r="646" s="322" customFormat="1" spans="2:4">
      <c r="B646" s="330"/>
      <c r="D646" s="330"/>
    </row>
    <row r="647" s="322" customFormat="1" spans="2:4">
      <c r="B647" s="330"/>
      <c r="D647" s="330"/>
    </row>
    <row r="648" s="322" customFormat="1" spans="2:4">
      <c r="B648" s="330"/>
      <c r="D648" s="330"/>
    </row>
    <row r="649" s="322" customFormat="1" spans="2:4">
      <c r="B649" s="330"/>
      <c r="D649" s="330"/>
    </row>
    <row r="650" s="322" customFormat="1" spans="2:4">
      <c r="B650" s="330"/>
      <c r="D650" s="330"/>
    </row>
    <row r="651" s="322" customFormat="1" spans="2:4">
      <c r="B651" s="330"/>
      <c r="D651" s="330"/>
    </row>
    <row r="652" s="322" customFormat="1" spans="2:4">
      <c r="B652" s="330"/>
      <c r="D652" s="330"/>
    </row>
    <row r="653" s="322" customFormat="1" spans="2:4">
      <c r="B653" s="330"/>
      <c r="D653" s="330"/>
    </row>
    <row r="654" s="322" customFormat="1" spans="2:4">
      <c r="B654" s="330"/>
      <c r="D654" s="330"/>
    </row>
    <row r="655" s="322" customFormat="1" spans="2:4">
      <c r="B655" s="330"/>
      <c r="D655" s="330"/>
    </row>
    <row r="656" s="322" customFormat="1" spans="2:4">
      <c r="B656" s="330"/>
      <c r="D656" s="330"/>
    </row>
    <row r="657" s="322" customFormat="1" spans="2:4">
      <c r="B657" s="330"/>
      <c r="D657" s="330"/>
    </row>
    <row r="658" s="322" customFormat="1" spans="2:4">
      <c r="B658" s="330"/>
      <c r="D658" s="330"/>
    </row>
    <row r="659" s="322" customFormat="1" spans="2:4">
      <c r="B659" s="330"/>
      <c r="D659" s="330"/>
    </row>
    <row r="660" s="322" customFormat="1" spans="2:4">
      <c r="B660" s="330"/>
      <c r="D660" s="330"/>
    </row>
    <row r="661" s="322" customFormat="1" spans="2:4">
      <c r="B661" s="330"/>
      <c r="D661" s="330"/>
    </row>
    <row r="662" s="322" customFormat="1" spans="2:4">
      <c r="B662" s="330"/>
      <c r="D662" s="330"/>
    </row>
    <row r="663" s="322" customFormat="1" spans="2:4">
      <c r="B663" s="330"/>
      <c r="D663" s="330"/>
    </row>
    <row r="664" s="322" customFormat="1" spans="2:4">
      <c r="B664" s="330"/>
      <c r="D664" s="330"/>
    </row>
    <row r="665" s="322" customFormat="1" spans="2:4">
      <c r="B665" s="330"/>
      <c r="D665" s="330"/>
    </row>
    <row r="666" s="322" customFormat="1" spans="2:4">
      <c r="B666" s="330"/>
      <c r="D666" s="330"/>
    </row>
    <row r="667" s="322" customFormat="1" spans="2:4">
      <c r="B667" s="330"/>
      <c r="D667" s="330"/>
    </row>
    <row r="668" s="322" customFormat="1" spans="2:4">
      <c r="B668" s="330"/>
      <c r="D668" s="330"/>
    </row>
    <row r="669" s="322" customFormat="1" spans="2:4">
      <c r="B669" s="330"/>
      <c r="D669" s="330"/>
    </row>
    <row r="670" s="322" customFormat="1" spans="2:4">
      <c r="B670" s="330"/>
      <c r="D670" s="330"/>
    </row>
    <row r="671" s="322" customFormat="1" spans="2:4">
      <c r="B671" s="330"/>
      <c r="D671" s="330"/>
    </row>
    <row r="672" s="322" customFormat="1" spans="2:4">
      <c r="B672" s="330"/>
      <c r="D672" s="330"/>
    </row>
    <row r="673" s="322" customFormat="1" spans="2:4">
      <c r="B673" s="330"/>
      <c r="D673" s="330"/>
    </row>
    <row r="674" s="322" customFormat="1" spans="2:4">
      <c r="B674" s="330"/>
      <c r="D674" s="330"/>
    </row>
    <row r="675" s="322" customFormat="1" spans="2:4">
      <c r="B675" s="330"/>
      <c r="D675" s="330"/>
    </row>
    <row r="676" s="322" customFormat="1" spans="2:4">
      <c r="B676" s="330"/>
      <c r="D676" s="330"/>
    </row>
    <row r="677" s="322" customFormat="1" spans="2:4">
      <c r="B677" s="330"/>
      <c r="D677" s="330"/>
    </row>
    <row r="678" s="322" customFormat="1" spans="2:4">
      <c r="B678" s="330"/>
      <c r="D678" s="330"/>
    </row>
    <row r="679" s="322" customFormat="1" spans="2:4">
      <c r="B679" s="330"/>
      <c r="D679" s="330"/>
    </row>
    <row r="680" s="322" customFormat="1" spans="2:4">
      <c r="B680" s="330"/>
      <c r="D680" s="330"/>
    </row>
    <row r="681" s="322" customFormat="1" spans="2:4">
      <c r="B681" s="330"/>
      <c r="D681" s="330"/>
    </row>
    <row r="682" s="322" customFormat="1" spans="2:4">
      <c r="B682" s="330"/>
      <c r="D682" s="330"/>
    </row>
    <row r="683" s="322" customFormat="1" spans="2:4">
      <c r="B683" s="330"/>
      <c r="D683" s="330"/>
    </row>
    <row r="684" s="322" customFormat="1" spans="2:4">
      <c r="B684" s="330"/>
      <c r="D684" s="330"/>
    </row>
    <row r="685" s="322" customFormat="1" spans="2:4">
      <c r="B685" s="330"/>
      <c r="D685" s="330"/>
    </row>
    <row r="686" s="322" customFormat="1" spans="2:4">
      <c r="B686" s="330"/>
      <c r="D686" s="330"/>
    </row>
    <row r="687" s="322" customFormat="1" spans="2:4">
      <c r="B687" s="330"/>
      <c r="D687" s="330"/>
    </row>
    <row r="688" s="322" customFormat="1" spans="2:4">
      <c r="B688" s="330"/>
      <c r="D688" s="330"/>
    </row>
    <row r="689" s="322" customFormat="1" spans="2:4">
      <c r="B689" s="330"/>
      <c r="D689" s="330"/>
    </row>
    <row r="690" s="322" customFormat="1" spans="2:4">
      <c r="B690" s="330"/>
      <c r="D690" s="330"/>
    </row>
    <row r="691" s="322" customFormat="1" spans="2:4">
      <c r="B691" s="330"/>
      <c r="D691" s="330"/>
    </row>
    <row r="692" s="322" customFormat="1" spans="2:4">
      <c r="B692" s="330"/>
      <c r="D692" s="330"/>
    </row>
    <row r="693" s="322" customFormat="1" spans="2:4">
      <c r="B693" s="330"/>
      <c r="D693" s="330"/>
    </row>
    <row r="694" s="322" customFormat="1" spans="2:4">
      <c r="B694" s="330"/>
      <c r="D694" s="330"/>
    </row>
    <row r="695" s="322" customFormat="1" spans="2:4">
      <c r="B695" s="330"/>
      <c r="D695" s="330"/>
    </row>
    <row r="696" s="322" customFormat="1" spans="2:4">
      <c r="B696" s="330"/>
      <c r="D696" s="330"/>
    </row>
    <row r="697" s="322" customFormat="1" spans="2:4">
      <c r="B697" s="330"/>
      <c r="D697" s="330"/>
    </row>
    <row r="698" s="322" customFormat="1" spans="2:4">
      <c r="B698" s="330"/>
      <c r="D698" s="330"/>
    </row>
    <row r="699" s="322" customFormat="1" spans="2:4">
      <c r="B699" s="330"/>
      <c r="D699" s="330"/>
    </row>
    <row r="700" s="322" customFormat="1" spans="2:4">
      <c r="B700" s="330"/>
      <c r="D700" s="330"/>
    </row>
    <row r="701" s="322" customFormat="1" spans="2:4">
      <c r="B701" s="330"/>
      <c r="D701" s="330"/>
    </row>
    <row r="702" s="322" customFormat="1" spans="2:4">
      <c r="B702" s="330"/>
      <c r="D702" s="330"/>
    </row>
    <row r="703" s="322" customFormat="1" spans="2:4">
      <c r="B703" s="330"/>
      <c r="D703" s="330"/>
    </row>
    <row r="704" s="322" customFormat="1" spans="2:4">
      <c r="B704" s="330"/>
      <c r="D704" s="330"/>
    </row>
    <row r="705" s="322" customFormat="1" spans="2:4">
      <c r="B705" s="330"/>
      <c r="D705" s="330"/>
    </row>
    <row r="706" s="322" customFormat="1" spans="2:4">
      <c r="B706" s="330"/>
      <c r="D706" s="330"/>
    </row>
    <row r="707" s="322" customFormat="1" spans="2:4">
      <c r="B707" s="330"/>
      <c r="D707" s="330"/>
    </row>
    <row r="708" s="322" customFormat="1" spans="2:4">
      <c r="B708" s="330"/>
      <c r="D708" s="330"/>
    </row>
    <row r="709" s="322" customFormat="1" spans="2:4">
      <c r="B709" s="330"/>
      <c r="D709" s="330"/>
    </row>
    <row r="710" s="322" customFormat="1" spans="2:4">
      <c r="B710" s="330"/>
      <c r="D710" s="330"/>
    </row>
    <row r="711" s="322" customFormat="1" spans="2:4">
      <c r="B711" s="330"/>
      <c r="D711" s="330"/>
    </row>
    <row r="712" s="322" customFormat="1" spans="2:4">
      <c r="B712" s="330"/>
      <c r="D712" s="330"/>
    </row>
    <row r="713" s="322" customFormat="1" spans="2:4">
      <c r="B713" s="330"/>
      <c r="D713" s="330"/>
    </row>
    <row r="714" s="322" customFormat="1" spans="2:4">
      <c r="B714" s="330"/>
      <c r="D714" s="330"/>
    </row>
    <row r="715" s="322" customFormat="1" spans="2:4">
      <c r="B715" s="330"/>
      <c r="D715" s="330"/>
    </row>
    <row r="716" s="322" customFormat="1" spans="2:4">
      <c r="B716" s="330"/>
      <c r="D716" s="330"/>
    </row>
    <row r="717" s="322" customFormat="1" spans="2:4">
      <c r="B717" s="330"/>
      <c r="D717" s="330"/>
    </row>
    <row r="718" s="322" customFormat="1" spans="2:4">
      <c r="B718" s="330"/>
      <c r="D718" s="330"/>
    </row>
    <row r="719" s="322" customFormat="1" spans="2:4">
      <c r="B719" s="330"/>
      <c r="D719" s="330"/>
    </row>
    <row r="720" s="322" customFormat="1" spans="2:4">
      <c r="B720" s="330"/>
      <c r="D720" s="330"/>
    </row>
    <row r="721" s="322" customFormat="1" spans="2:4">
      <c r="B721" s="330"/>
      <c r="D721" s="330"/>
    </row>
    <row r="722" s="322" customFormat="1" spans="2:4">
      <c r="B722" s="330"/>
      <c r="D722" s="330"/>
    </row>
    <row r="723" s="322" customFormat="1" spans="2:4">
      <c r="B723" s="330"/>
      <c r="D723" s="330"/>
    </row>
    <row r="724" s="322" customFormat="1" spans="2:4">
      <c r="B724" s="330"/>
      <c r="D724" s="330"/>
    </row>
    <row r="725" s="322" customFormat="1" spans="2:4">
      <c r="B725" s="330"/>
      <c r="D725" s="330"/>
    </row>
    <row r="726" s="322" customFormat="1" spans="2:4">
      <c r="B726" s="330"/>
      <c r="D726" s="330"/>
    </row>
    <row r="727" s="322" customFormat="1" spans="2:4">
      <c r="B727" s="330"/>
      <c r="D727" s="330"/>
    </row>
    <row r="728" s="322" customFormat="1" spans="2:4">
      <c r="B728" s="330"/>
      <c r="D728" s="330"/>
    </row>
    <row r="729" s="322" customFormat="1" spans="2:4">
      <c r="B729" s="330"/>
      <c r="D729" s="330"/>
    </row>
    <row r="730" s="322" customFormat="1" spans="2:4">
      <c r="B730" s="330"/>
      <c r="D730" s="330"/>
    </row>
    <row r="731" s="322" customFormat="1" spans="2:4">
      <c r="B731" s="330"/>
      <c r="D731" s="330"/>
    </row>
    <row r="732" s="322" customFormat="1" spans="2:4">
      <c r="B732" s="330"/>
      <c r="D732" s="330"/>
    </row>
    <row r="733" s="322" customFormat="1" spans="2:4">
      <c r="B733" s="330"/>
      <c r="D733" s="330"/>
    </row>
    <row r="734" s="322" customFormat="1" spans="2:4">
      <c r="B734" s="330"/>
      <c r="D734" s="330"/>
    </row>
    <row r="735" s="322" customFormat="1" spans="2:4">
      <c r="B735" s="330"/>
      <c r="D735" s="330"/>
    </row>
    <row r="736" s="322" customFormat="1" spans="2:4">
      <c r="B736" s="330"/>
      <c r="D736" s="330"/>
    </row>
    <row r="737" s="322" customFormat="1" spans="2:4">
      <c r="B737" s="330"/>
      <c r="D737" s="330"/>
    </row>
    <row r="738" s="322" customFormat="1" spans="2:4">
      <c r="B738" s="330"/>
      <c r="D738" s="330"/>
    </row>
    <row r="739" s="322" customFormat="1" spans="2:4">
      <c r="B739" s="330"/>
      <c r="D739" s="330"/>
    </row>
    <row r="740" s="322" customFormat="1" spans="2:4">
      <c r="B740" s="330"/>
      <c r="D740" s="330"/>
    </row>
    <row r="741" s="322" customFormat="1" spans="2:4">
      <c r="B741" s="330"/>
      <c r="D741" s="330"/>
    </row>
    <row r="742" s="322" customFormat="1" spans="2:4">
      <c r="B742" s="330"/>
      <c r="D742" s="330"/>
    </row>
    <row r="743" s="322" customFormat="1" spans="2:4">
      <c r="B743" s="330"/>
      <c r="D743" s="330"/>
    </row>
    <row r="744" s="322" customFormat="1" spans="2:4">
      <c r="B744" s="330"/>
      <c r="D744" s="330"/>
    </row>
    <row r="745" s="322" customFormat="1" spans="2:4">
      <c r="B745" s="330"/>
      <c r="D745" s="330"/>
    </row>
    <row r="746" s="322" customFormat="1" spans="2:4">
      <c r="B746" s="330"/>
      <c r="D746" s="330"/>
    </row>
    <row r="747" s="322" customFormat="1" spans="2:4">
      <c r="B747" s="330"/>
      <c r="D747" s="330"/>
    </row>
    <row r="748" s="322" customFormat="1" spans="2:4">
      <c r="B748" s="330"/>
      <c r="D748" s="330"/>
    </row>
    <row r="749" s="322" customFormat="1" spans="2:4">
      <c r="B749" s="330"/>
      <c r="D749" s="330"/>
    </row>
    <row r="750" s="322" customFormat="1" spans="2:4">
      <c r="B750" s="330"/>
      <c r="D750" s="330"/>
    </row>
    <row r="751" s="322" customFormat="1" spans="2:4">
      <c r="B751" s="330"/>
      <c r="D751" s="330"/>
    </row>
    <row r="752" s="322" customFormat="1" spans="2:4">
      <c r="B752" s="330"/>
      <c r="D752" s="330"/>
    </row>
    <row r="753" s="322" customFormat="1" spans="2:4">
      <c r="B753" s="330"/>
      <c r="D753" s="330"/>
    </row>
    <row r="754" s="322" customFormat="1" spans="2:4">
      <c r="B754" s="330"/>
      <c r="D754" s="330"/>
    </row>
    <row r="755" s="322" customFormat="1" spans="2:4">
      <c r="B755" s="330"/>
      <c r="D755" s="330"/>
    </row>
    <row r="756" s="322" customFormat="1" spans="2:4">
      <c r="B756" s="330"/>
      <c r="D756" s="330"/>
    </row>
    <row r="757" s="322" customFormat="1" spans="2:4">
      <c r="B757" s="330"/>
      <c r="D757" s="330"/>
    </row>
    <row r="758" s="322" customFormat="1" spans="2:4">
      <c r="B758" s="330"/>
      <c r="D758" s="330"/>
    </row>
    <row r="759" s="322" customFormat="1" spans="2:4">
      <c r="B759" s="330"/>
      <c r="D759" s="330"/>
    </row>
    <row r="760" s="322" customFormat="1" spans="2:4">
      <c r="B760" s="330"/>
      <c r="D760" s="330"/>
    </row>
    <row r="761" s="322" customFormat="1" spans="2:4">
      <c r="B761" s="330"/>
      <c r="D761" s="330"/>
    </row>
    <row r="762" s="322" customFormat="1" spans="2:4">
      <c r="B762" s="330"/>
      <c r="D762" s="330"/>
    </row>
    <row r="763" s="322" customFormat="1" spans="2:4">
      <c r="B763" s="330"/>
      <c r="D763" s="330"/>
    </row>
    <row r="764" s="322" customFormat="1" spans="2:4">
      <c r="B764" s="330"/>
      <c r="D764" s="330"/>
    </row>
    <row r="765" s="322" customFormat="1" spans="2:4">
      <c r="B765" s="330"/>
      <c r="D765" s="330"/>
    </row>
    <row r="766" s="322" customFormat="1" spans="2:4">
      <c r="B766" s="330"/>
      <c r="D766" s="330"/>
    </row>
    <row r="767" s="322" customFormat="1" spans="2:4">
      <c r="B767" s="330"/>
      <c r="D767" s="330"/>
    </row>
    <row r="768" s="322" customFormat="1" spans="2:4">
      <c r="B768" s="330"/>
      <c r="D768" s="330"/>
    </row>
    <row r="769" s="322" customFormat="1" spans="2:4">
      <c r="B769" s="330"/>
      <c r="D769" s="330"/>
    </row>
    <row r="770" s="322" customFormat="1" spans="2:4">
      <c r="B770" s="330"/>
      <c r="D770" s="330"/>
    </row>
    <row r="771" s="322" customFormat="1" spans="2:4">
      <c r="B771" s="330"/>
      <c r="D771" s="330"/>
    </row>
    <row r="772" s="322" customFormat="1" spans="2:4">
      <c r="B772" s="330"/>
      <c r="D772" s="330"/>
    </row>
    <row r="773" s="322" customFormat="1" spans="2:4">
      <c r="B773" s="330"/>
      <c r="D773" s="330"/>
    </row>
    <row r="774" s="322" customFormat="1" spans="2:4">
      <c r="B774" s="330"/>
      <c r="D774" s="330"/>
    </row>
    <row r="775" s="322" customFormat="1" spans="2:4">
      <c r="B775" s="330"/>
      <c r="D775" s="330"/>
    </row>
    <row r="776" s="322" customFormat="1" spans="2:4">
      <c r="B776" s="330"/>
      <c r="D776" s="330"/>
    </row>
    <row r="777" s="322" customFormat="1" spans="2:4">
      <c r="B777" s="330"/>
      <c r="D777" s="330"/>
    </row>
    <row r="778" s="322" customFormat="1" spans="2:4">
      <c r="B778" s="330"/>
      <c r="D778" s="330"/>
    </row>
    <row r="779" s="322" customFormat="1" spans="2:4">
      <c r="B779" s="330"/>
      <c r="D779" s="330"/>
    </row>
    <row r="780" s="322" customFormat="1" spans="2:4">
      <c r="B780" s="330"/>
      <c r="D780" s="330"/>
    </row>
    <row r="781" s="322" customFormat="1" spans="2:4">
      <c r="B781" s="330"/>
      <c r="D781" s="330"/>
    </row>
    <row r="782" s="322" customFormat="1" spans="2:4">
      <c r="B782" s="330"/>
      <c r="D782" s="330"/>
    </row>
    <row r="783" s="322" customFormat="1" spans="2:4">
      <c r="B783" s="330"/>
      <c r="D783" s="330"/>
    </row>
    <row r="784" s="322" customFormat="1" spans="2:4">
      <c r="B784" s="330"/>
      <c r="D784" s="330"/>
    </row>
    <row r="785" s="322" customFormat="1" spans="2:4">
      <c r="B785" s="330"/>
      <c r="D785" s="330"/>
    </row>
    <row r="786" s="322" customFormat="1" spans="2:4">
      <c r="B786" s="330"/>
      <c r="D786" s="330"/>
    </row>
    <row r="787" s="322" customFormat="1" spans="2:4">
      <c r="B787" s="330"/>
      <c r="D787" s="330"/>
    </row>
    <row r="788" s="322" customFormat="1" spans="2:4">
      <c r="B788" s="330"/>
      <c r="D788" s="330"/>
    </row>
    <row r="789" s="322" customFormat="1" spans="2:4">
      <c r="B789" s="330"/>
      <c r="D789" s="330"/>
    </row>
    <row r="790" s="322" customFormat="1" spans="2:4">
      <c r="B790" s="330"/>
      <c r="D790" s="330"/>
    </row>
    <row r="791" s="322" customFormat="1" spans="2:4">
      <c r="B791" s="330"/>
      <c r="D791" s="330"/>
    </row>
    <row r="792" s="322" customFormat="1" spans="2:4">
      <c r="B792" s="330"/>
      <c r="D792" s="330"/>
    </row>
    <row r="793" s="322" customFormat="1" spans="2:4">
      <c r="B793" s="330"/>
      <c r="D793" s="330"/>
    </row>
    <row r="794" s="322" customFormat="1" spans="2:4">
      <c r="B794" s="330"/>
      <c r="D794" s="330"/>
    </row>
    <row r="795" s="322" customFormat="1" spans="2:4">
      <c r="B795" s="330"/>
      <c r="D795" s="330"/>
    </row>
    <row r="796" s="322" customFormat="1" spans="2:4">
      <c r="B796" s="330"/>
      <c r="D796" s="330"/>
    </row>
    <row r="797" s="322" customFormat="1" spans="2:4">
      <c r="B797" s="330"/>
      <c r="D797" s="330"/>
    </row>
    <row r="798" s="322" customFormat="1" spans="2:4">
      <c r="B798" s="330"/>
      <c r="D798" s="330"/>
    </row>
    <row r="799" s="322" customFormat="1" spans="2:4">
      <c r="B799" s="330"/>
      <c r="D799" s="330"/>
    </row>
    <row r="800" s="322" customFormat="1" spans="2:4">
      <c r="B800" s="330"/>
      <c r="D800" s="330"/>
    </row>
    <row r="801" s="322" customFormat="1" spans="2:4">
      <c r="B801" s="330"/>
      <c r="D801" s="330"/>
    </row>
    <row r="802" s="322" customFormat="1" spans="2:4">
      <c r="B802" s="330"/>
      <c r="D802" s="330"/>
    </row>
    <row r="803" s="322" customFormat="1" spans="2:4">
      <c r="B803" s="330"/>
      <c r="D803" s="330"/>
    </row>
    <row r="804" s="322" customFormat="1" spans="2:4">
      <c r="B804" s="330"/>
      <c r="D804" s="330"/>
    </row>
    <row r="805" s="322" customFormat="1" spans="2:4">
      <c r="B805" s="330"/>
      <c r="D805" s="330"/>
    </row>
    <row r="806" s="322" customFormat="1" spans="2:4">
      <c r="B806" s="330"/>
      <c r="D806" s="330"/>
    </row>
    <row r="807" s="322" customFormat="1" spans="2:4">
      <c r="B807" s="330"/>
      <c r="D807" s="330"/>
    </row>
    <row r="808" s="322" customFormat="1" spans="2:4">
      <c r="B808" s="330"/>
      <c r="D808" s="330"/>
    </row>
    <row r="809" s="322" customFormat="1" spans="2:4">
      <c r="B809" s="330"/>
      <c r="D809" s="330"/>
    </row>
    <row r="810" s="322" customFormat="1" spans="2:4">
      <c r="B810" s="330"/>
      <c r="D810" s="330"/>
    </row>
    <row r="811" s="322" customFormat="1" spans="2:4">
      <c r="B811" s="330"/>
      <c r="D811" s="330"/>
    </row>
    <row r="812" s="322" customFormat="1" spans="2:4">
      <c r="B812" s="330"/>
      <c r="D812" s="330"/>
    </row>
    <row r="813" s="322" customFormat="1" spans="2:4">
      <c r="B813" s="330"/>
      <c r="D813" s="330"/>
    </row>
    <row r="814" s="322" customFormat="1" spans="2:4">
      <c r="B814" s="330"/>
      <c r="D814" s="330"/>
    </row>
    <row r="815" s="322" customFormat="1" spans="2:4">
      <c r="B815" s="330"/>
      <c r="D815" s="330"/>
    </row>
    <row r="816" s="322" customFormat="1" spans="2:4">
      <c r="B816" s="330"/>
      <c r="D816" s="330"/>
    </row>
    <row r="817" s="322" customFormat="1" spans="2:4">
      <c r="B817" s="330"/>
      <c r="D817" s="330"/>
    </row>
    <row r="818" s="322" customFormat="1" spans="2:4">
      <c r="B818" s="330"/>
      <c r="D818" s="330"/>
    </row>
    <row r="819" s="322" customFormat="1" spans="2:4">
      <c r="B819" s="330"/>
      <c r="D819" s="330"/>
    </row>
    <row r="820" s="322" customFormat="1" spans="2:4">
      <c r="B820" s="330"/>
      <c r="D820" s="330"/>
    </row>
    <row r="821" s="322" customFormat="1" spans="2:4">
      <c r="B821" s="330"/>
      <c r="D821" s="330"/>
    </row>
    <row r="822" s="322" customFormat="1" spans="2:4">
      <c r="B822" s="330"/>
      <c r="D822" s="330"/>
    </row>
    <row r="823" s="322" customFormat="1" spans="2:4">
      <c r="B823" s="330"/>
      <c r="D823" s="330"/>
    </row>
    <row r="824" s="322" customFormat="1" spans="2:4">
      <c r="B824" s="330"/>
      <c r="D824" s="330"/>
    </row>
    <row r="825" s="322" customFormat="1" spans="2:4">
      <c r="B825" s="330"/>
      <c r="D825" s="330"/>
    </row>
    <row r="826" s="322" customFormat="1" spans="2:4">
      <c r="B826" s="330"/>
      <c r="D826" s="330"/>
    </row>
    <row r="827" s="322" customFormat="1" spans="2:4">
      <c r="B827" s="330"/>
      <c r="D827" s="330"/>
    </row>
    <row r="828" s="322" customFormat="1" spans="2:4">
      <c r="B828" s="330"/>
      <c r="D828" s="330"/>
    </row>
    <row r="829" s="322" customFormat="1" spans="2:4">
      <c r="B829" s="330"/>
      <c r="D829" s="330"/>
    </row>
    <row r="830" s="322" customFormat="1" spans="2:4">
      <c r="B830" s="330"/>
      <c r="D830" s="330"/>
    </row>
    <row r="831" s="322" customFormat="1" spans="2:4">
      <c r="B831" s="330"/>
      <c r="D831" s="330"/>
    </row>
    <row r="832" s="322" customFormat="1" spans="2:4">
      <c r="B832" s="330"/>
      <c r="D832" s="330"/>
    </row>
    <row r="833" s="322" customFormat="1" spans="2:4">
      <c r="B833" s="330"/>
      <c r="D833" s="330"/>
    </row>
    <row r="834" s="322" customFormat="1" spans="2:4">
      <c r="B834" s="330"/>
      <c r="D834" s="330"/>
    </row>
    <row r="835" s="322" customFormat="1" spans="2:4">
      <c r="B835" s="330"/>
      <c r="D835" s="330"/>
    </row>
    <row r="836" s="322" customFormat="1" spans="2:4">
      <c r="B836" s="330"/>
      <c r="D836" s="330"/>
    </row>
    <row r="837" s="322" customFormat="1" spans="2:4">
      <c r="B837" s="330"/>
      <c r="D837" s="330"/>
    </row>
    <row r="838" s="322" customFormat="1" spans="2:4">
      <c r="B838" s="330"/>
      <c r="D838" s="330"/>
    </row>
    <row r="839" s="322" customFormat="1" spans="2:4">
      <c r="B839" s="330"/>
      <c r="D839" s="330"/>
    </row>
    <row r="840" s="322" customFormat="1" spans="2:4">
      <c r="B840" s="330"/>
      <c r="D840" s="330"/>
    </row>
    <row r="841" s="322" customFormat="1" spans="2:4">
      <c r="B841" s="330"/>
      <c r="D841" s="330"/>
    </row>
    <row r="842" s="322" customFormat="1" spans="2:4">
      <c r="B842" s="330"/>
      <c r="D842" s="330"/>
    </row>
    <row r="843" s="322" customFormat="1" spans="2:4">
      <c r="B843" s="330"/>
      <c r="D843" s="330"/>
    </row>
    <row r="844" s="322" customFormat="1" spans="2:4">
      <c r="B844" s="330"/>
      <c r="D844" s="330"/>
    </row>
    <row r="845" s="322" customFormat="1" spans="2:4">
      <c r="B845" s="330"/>
      <c r="D845" s="330"/>
    </row>
    <row r="846" s="322" customFormat="1" spans="2:4">
      <c r="B846" s="330"/>
      <c r="D846" s="330"/>
    </row>
    <row r="847" s="322" customFormat="1" spans="2:4">
      <c r="B847" s="330"/>
      <c r="D847" s="330"/>
    </row>
    <row r="848" s="322" customFormat="1" spans="2:4">
      <c r="B848" s="330"/>
      <c r="D848" s="330"/>
    </row>
    <row r="849" s="322" customFormat="1" spans="2:4">
      <c r="B849" s="330"/>
      <c r="D849" s="330"/>
    </row>
    <row r="850" s="322" customFormat="1" spans="2:4">
      <c r="B850" s="330"/>
      <c r="D850" s="330"/>
    </row>
    <row r="851" s="322" customFormat="1" spans="2:4">
      <c r="B851" s="330"/>
      <c r="D851" s="330"/>
    </row>
    <row r="852" s="322" customFormat="1" spans="2:4">
      <c r="B852" s="330"/>
      <c r="D852" s="330"/>
    </row>
    <row r="853" s="322" customFormat="1" spans="2:4">
      <c r="B853" s="330"/>
      <c r="D853" s="330"/>
    </row>
    <row r="854" s="322" customFormat="1" spans="2:4">
      <c r="B854" s="330"/>
      <c r="D854" s="330"/>
    </row>
    <row r="855" s="322" customFormat="1" spans="2:4">
      <c r="B855" s="330"/>
      <c r="D855" s="330"/>
    </row>
    <row r="856" s="322" customFormat="1" spans="2:4">
      <c r="B856" s="330"/>
      <c r="D856" s="330"/>
    </row>
    <row r="857" s="322" customFormat="1" spans="2:4">
      <c r="B857" s="330"/>
      <c r="D857" s="330"/>
    </row>
    <row r="858" s="322" customFormat="1" spans="2:4">
      <c r="B858" s="330"/>
      <c r="D858" s="330"/>
    </row>
    <row r="859" s="322" customFormat="1" spans="2:4">
      <c r="B859" s="330"/>
      <c r="D859" s="330"/>
    </row>
    <row r="860" s="322" customFormat="1" spans="2:4">
      <c r="B860" s="330"/>
      <c r="D860" s="330"/>
    </row>
    <row r="861" s="322" customFormat="1" spans="2:4">
      <c r="B861" s="330"/>
      <c r="D861" s="330"/>
    </row>
    <row r="862" s="322" customFormat="1" spans="2:4">
      <c r="B862" s="330"/>
      <c r="D862" s="330"/>
    </row>
    <row r="863" s="322" customFormat="1" spans="2:4">
      <c r="B863" s="330"/>
      <c r="D863" s="330"/>
    </row>
    <row r="864" s="322" customFormat="1" spans="2:4">
      <c r="B864" s="330"/>
      <c r="D864" s="330"/>
    </row>
    <row r="865" s="322" customFormat="1" spans="2:4">
      <c r="B865" s="330"/>
      <c r="D865" s="330"/>
    </row>
    <row r="866" s="322" customFormat="1" spans="2:4">
      <c r="B866" s="330"/>
      <c r="D866" s="330"/>
    </row>
    <row r="867" s="322" customFormat="1" spans="2:4">
      <c r="B867" s="330"/>
      <c r="D867" s="330"/>
    </row>
    <row r="868" s="322" customFormat="1" spans="2:4">
      <c r="B868" s="330"/>
      <c r="D868" s="330"/>
    </row>
    <row r="869" s="322" customFormat="1" spans="2:4">
      <c r="B869" s="330"/>
      <c r="D869" s="330"/>
    </row>
    <row r="870" s="322" customFormat="1" spans="2:4">
      <c r="B870" s="330"/>
      <c r="D870" s="330"/>
    </row>
    <row r="871" s="322" customFormat="1" spans="2:4">
      <c r="B871" s="330"/>
      <c r="D871" s="330"/>
    </row>
    <row r="872" s="322" customFormat="1" spans="2:4">
      <c r="B872" s="330"/>
      <c r="D872" s="330"/>
    </row>
    <row r="873" s="322" customFormat="1" spans="2:4">
      <c r="B873" s="330"/>
      <c r="D873" s="330"/>
    </row>
    <row r="874" s="322" customFormat="1" spans="2:4">
      <c r="B874" s="330"/>
      <c r="D874" s="330"/>
    </row>
    <row r="875" s="322" customFormat="1" spans="2:4">
      <c r="B875" s="330"/>
      <c r="D875" s="330"/>
    </row>
    <row r="876" s="322" customFormat="1" spans="2:4">
      <c r="B876" s="330"/>
      <c r="D876" s="330"/>
    </row>
    <row r="877" s="322" customFormat="1" spans="2:4">
      <c r="B877" s="330"/>
      <c r="D877" s="330"/>
    </row>
    <row r="878" s="322" customFormat="1" spans="2:4">
      <c r="B878" s="330"/>
      <c r="D878" s="330"/>
    </row>
    <row r="879" s="322" customFormat="1" spans="2:4">
      <c r="B879" s="330"/>
      <c r="D879" s="330"/>
    </row>
    <row r="880" s="322" customFormat="1" spans="2:4">
      <c r="B880" s="330"/>
      <c r="D880" s="330"/>
    </row>
    <row r="881" s="322" customFormat="1" spans="2:4">
      <c r="B881" s="330"/>
      <c r="D881" s="330"/>
    </row>
    <row r="882" s="322" customFormat="1" spans="2:4">
      <c r="B882" s="330"/>
      <c r="D882" s="330"/>
    </row>
    <row r="883" s="322" customFormat="1" spans="2:4">
      <c r="B883" s="330"/>
      <c r="D883" s="330"/>
    </row>
    <row r="884" s="322" customFormat="1" spans="2:4">
      <c r="B884" s="330"/>
      <c r="D884" s="330"/>
    </row>
    <row r="885" s="322" customFormat="1" spans="2:4">
      <c r="B885" s="330"/>
      <c r="D885" s="330"/>
    </row>
    <row r="886" s="322" customFormat="1" spans="2:4">
      <c r="B886" s="330"/>
      <c r="D886" s="330"/>
    </row>
    <row r="887" s="322" customFormat="1" spans="2:4">
      <c r="B887" s="330"/>
      <c r="D887" s="330"/>
    </row>
    <row r="888" s="322" customFormat="1" spans="2:4">
      <c r="B888" s="330"/>
      <c r="D888" s="330"/>
    </row>
    <row r="889" s="322" customFormat="1" spans="2:4">
      <c r="B889" s="330"/>
      <c r="D889" s="330"/>
    </row>
    <row r="890" s="322" customFormat="1" spans="2:4">
      <c r="B890" s="330"/>
      <c r="D890" s="330"/>
    </row>
    <row r="891" s="322" customFormat="1" spans="2:4">
      <c r="B891" s="330"/>
      <c r="D891" s="330"/>
    </row>
    <row r="892" s="322" customFormat="1" spans="2:4">
      <c r="B892" s="330"/>
      <c r="D892" s="330"/>
    </row>
    <row r="893" s="322" customFormat="1" spans="2:4">
      <c r="B893" s="330"/>
      <c r="D893" s="330"/>
    </row>
    <row r="894" s="322" customFormat="1" spans="2:4">
      <c r="B894" s="330"/>
      <c r="D894" s="330"/>
    </row>
    <row r="895" s="322" customFormat="1" spans="2:4">
      <c r="B895" s="330"/>
      <c r="D895" s="330"/>
    </row>
    <row r="896" s="322" customFormat="1" spans="2:4">
      <c r="B896" s="330"/>
      <c r="D896" s="330"/>
    </row>
    <row r="897" s="322" customFormat="1" spans="2:4">
      <c r="B897" s="330"/>
      <c r="D897" s="330"/>
    </row>
    <row r="898" s="322" customFormat="1" spans="2:4">
      <c r="B898" s="330"/>
      <c r="D898" s="330"/>
    </row>
    <row r="899" s="322" customFormat="1" spans="2:4">
      <c r="B899" s="330"/>
      <c r="D899" s="330"/>
    </row>
    <row r="900" s="322" customFormat="1" spans="2:4">
      <c r="B900" s="330"/>
      <c r="D900" s="330"/>
    </row>
    <row r="901" s="322" customFormat="1" spans="2:4">
      <c r="B901" s="330"/>
      <c r="D901" s="330"/>
    </row>
    <row r="902" s="322" customFormat="1" spans="2:4">
      <c r="B902" s="330"/>
      <c r="D902" s="330"/>
    </row>
    <row r="903" s="322" customFormat="1" spans="2:4">
      <c r="B903" s="330"/>
      <c r="D903" s="330"/>
    </row>
    <row r="904" s="322" customFormat="1" spans="2:4">
      <c r="B904" s="330"/>
      <c r="D904" s="330"/>
    </row>
    <row r="905" s="322" customFormat="1" spans="2:4">
      <c r="B905" s="330"/>
      <c r="D905" s="330"/>
    </row>
    <row r="906" s="322" customFormat="1" spans="2:4">
      <c r="B906" s="330"/>
      <c r="D906" s="330"/>
    </row>
    <row r="907" s="322" customFormat="1" spans="2:4">
      <c r="B907" s="330"/>
      <c r="D907" s="330"/>
    </row>
    <row r="908" s="322" customFormat="1" spans="2:4">
      <c r="B908" s="330"/>
      <c r="D908" s="330"/>
    </row>
    <row r="909" s="322" customFormat="1" spans="2:4">
      <c r="B909" s="330"/>
      <c r="D909" s="330"/>
    </row>
    <row r="910" s="322" customFormat="1" spans="2:4">
      <c r="B910" s="330"/>
      <c r="D910" s="330"/>
    </row>
    <row r="911" s="322" customFormat="1" spans="2:4">
      <c r="B911" s="330"/>
      <c r="D911" s="330"/>
    </row>
    <row r="912" s="322" customFormat="1" spans="2:4">
      <c r="B912" s="330"/>
      <c r="D912" s="330"/>
    </row>
    <row r="913" s="322" customFormat="1" spans="2:4">
      <c r="B913" s="330"/>
      <c r="D913" s="330"/>
    </row>
    <row r="914" s="322" customFormat="1" spans="2:4">
      <c r="B914" s="330"/>
      <c r="D914" s="330"/>
    </row>
    <row r="915" s="322" customFormat="1" spans="2:4">
      <c r="B915" s="330"/>
      <c r="D915" s="330"/>
    </row>
    <row r="916" s="322" customFormat="1" spans="2:4">
      <c r="B916" s="330"/>
      <c r="D916" s="330"/>
    </row>
    <row r="917" s="322" customFormat="1" spans="2:4">
      <c r="B917" s="330"/>
      <c r="D917" s="330"/>
    </row>
    <row r="918" s="322" customFormat="1" spans="2:4">
      <c r="B918" s="330"/>
      <c r="D918" s="330"/>
    </row>
    <row r="919" s="322" customFormat="1" spans="2:4">
      <c r="B919" s="330"/>
      <c r="D919" s="330"/>
    </row>
    <row r="920" s="322" customFormat="1" spans="2:4">
      <c r="B920" s="330"/>
      <c r="D920" s="330"/>
    </row>
    <row r="921" s="322" customFormat="1" spans="2:4">
      <c r="B921" s="330"/>
      <c r="D921" s="330"/>
    </row>
    <row r="922" s="322" customFormat="1" spans="2:4">
      <c r="B922" s="330"/>
      <c r="D922" s="330"/>
    </row>
    <row r="923" s="322" customFormat="1" spans="2:4">
      <c r="B923" s="330"/>
      <c r="D923" s="330"/>
    </row>
    <row r="924" s="322" customFormat="1" spans="2:4">
      <c r="B924" s="330"/>
      <c r="D924" s="330"/>
    </row>
    <row r="925" s="322" customFormat="1" spans="2:4">
      <c r="B925" s="330"/>
      <c r="D925" s="330"/>
    </row>
    <row r="926" s="322" customFormat="1" spans="2:4">
      <c r="B926" s="330"/>
      <c r="D926" s="330"/>
    </row>
    <row r="927" s="322" customFormat="1" spans="2:4">
      <c r="B927" s="330"/>
      <c r="D927" s="330"/>
    </row>
    <row r="928" s="322" customFormat="1" spans="2:4">
      <c r="B928" s="330"/>
      <c r="D928" s="330"/>
    </row>
    <row r="929" s="322" customFormat="1" spans="2:4">
      <c r="B929" s="330"/>
      <c r="D929" s="330"/>
    </row>
    <row r="930" s="322" customFormat="1" spans="2:4">
      <c r="B930" s="330"/>
      <c r="D930" s="330"/>
    </row>
    <row r="931" s="322" customFormat="1" spans="2:4">
      <c r="B931" s="330"/>
      <c r="D931" s="330"/>
    </row>
    <row r="932" s="322" customFormat="1" spans="2:4">
      <c r="B932" s="330"/>
      <c r="D932" s="330"/>
    </row>
    <row r="933" s="322" customFormat="1" spans="2:4">
      <c r="B933" s="330"/>
      <c r="D933" s="330"/>
    </row>
    <row r="934" s="322" customFormat="1" spans="2:4">
      <c r="B934" s="330"/>
      <c r="D934" s="330"/>
    </row>
    <row r="935" s="322" customFormat="1" spans="2:4">
      <c r="B935" s="330"/>
      <c r="D935" s="330"/>
    </row>
    <row r="936" s="322" customFormat="1" spans="2:4">
      <c r="B936" s="330"/>
      <c r="D936" s="330"/>
    </row>
    <row r="937" s="322" customFormat="1" spans="2:4">
      <c r="B937" s="330"/>
      <c r="D937" s="330"/>
    </row>
    <row r="938" s="322" customFormat="1" spans="2:4">
      <c r="B938" s="330"/>
      <c r="D938" s="330"/>
    </row>
    <row r="939" s="322" customFormat="1" spans="2:4">
      <c r="B939" s="330"/>
      <c r="D939" s="330"/>
    </row>
    <row r="940" s="322" customFormat="1" spans="2:4">
      <c r="B940" s="330"/>
      <c r="D940" s="330"/>
    </row>
    <row r="941" s="322" customFormat="1" spans="2:4">
      <c r="B941" s="330"/>
      <c r="D941" s="330"/>
    </row>
    <row r="942" s="322" customFormat="1" spans="2:4">
      <c r="B942" s="330"/>
      <c r="D942" s="330"/>
    </row>
    <row r="943" s="322" customFormat="1" spans="2:4">
      <c r="B943" s="330"/>
      <c r="D943" s="330"/>
    </row>
    <row r="944" s="322" customFormat="1" spans="2:4">
      <c r="B944" s="330"/>
      <c r="D944" s="330"/>
    </row>
    <row r="945" s="322" customFormat="1" spans="2:4">
      <c r="B945" s="330"/>
      <c r="D945" s="330"/>
    </row>
    <row r="946" s="322" customFormat="1" spans="2:4">
      <c r="B946" s="330"/>
      <c r="D946" s="330"/>
    </row>
    <row r="947" s="322" customFormat="1" spans="2:4">
      <c r="B947" s="330"/>
      <c r="D947" s="330"/>
    </row>
    <row r="948" s="322" customFormat="1" spans="2:4">
      <c r="B948" s="330"/>
      <c r="D948" s="330"/>
    </row>
    <row r="949" s="322" customFormat="1" spans="2:4">
      <c r="B949" s="330"/>
      <c r="D949" s="330"/>
    </row>
    <row r="950" s="322" customFormat="1" spans="2:4">
      <c r="B950" s="330"/>
      <c r="D950" s="330"/>
    </row>
    <row r="951" s="322" customFormat="1" spans="2:4">
      <c r="B951" s="330"/>
      <c r="D951" s="330"/>
    </row>
    <row r="952" s="322" customFormat="1" spans="2:4">
      <c r="B952" s="330"/>
      <c r="D952" s="330"/>
    </row>
    <row r="953" s="322" customFormat="1" spans="2:4">
      <c r="B953" s="330"/>
      <c r="D953" s="330"/>
    </row>
    <row r="954" s="322" customFormat="1" spans="2:4">
      <c r="B954" s="330"/>
      <c r="D954" s="330"/>
    </row>
    <row r="955" s="322" customFormat="1" spans="2:4">
      <c r="B955" s="330"/>
      <c r="D955" s="330"/>
    </row>
    <row r="956" s="322" customFormat="1" spans="2:4">
      <c r="B956" s="330"/>
      <c r="D956" s="330"/>
    </row>
    <row r="957" s="322" customFormat="1" spans="2:4">
      <c r="B957" s="330"/>
      <c r="D957" s="330"/>
    </row>
    <row r="958" s="322" customFormat="1" spans="2:4">
      <c r="B958" s="330"/>
      <c r="D958" s="330"/>
    </row>
    <row r="959" s="322" customFormat="1" spans="2:4">
      <c r="B959" s="330"/>
      <c r="D959" s="330"/>
    </row>
    <row r="960" s="322" customFormat="1" spans="2:4">
      <c r="B960" s="330"/>
      <c r="D960" s="330"/>
    </row>
    <row r="961" s="322" customFormat="1" spans="2:4">
      <c r="B961" s="330"/>
      <c r="D961" s="330"/>
    </row>
    <row r="962" s="322" customFormat="1" spans="2:4">
      <c r="B962" s="330"/>
      <c r="D962" s="330"/>
    </row>
    <row r="963" s="322" customFormat="1" spans="2:4">
      <c r="B963" s="330"/>
      <c r="D963" s="330"/>
    </row>
    <row r="964" s="322" customFormat="1" spans="2:4">
      <c r="B964" s="330"/>
      <c r="D964" s="330"/>
    </row>
    <row r="965" s="322" customFormat="1" spans="2:4">
      <c r="B965" s="330"/>
      <c r="D965" s="330"/>
    </row>
    <row r="966" s="322" customFormat="1" spans="2:4">
      <c r="B966" s="330"/>
      <c r="D966" s="330"/>
    </row>
    <row r="967" s="322" customFormat="1" spans="2:4">
      <c r="B967" s="330"/>
      <c r="D967" s="330"/>
    </row>
    <row r="968" s="322" customFormat="1" spans="2:4">
      <c r="B968" s="330"/>
      <c r="D968" s="330"/>
    </row>
    <row r="969" s="322" customFormat="1" spans="2:4">
      <c r="B969" s="330"/>
      <c r="D969" s="330"/>
    </row>
    <row r="970" s="322" customFormat="1" spans="2:4">
      <c r="B970" s="330"/>
      <c r="D970" s="330"/>
    </row>
    <row r="971" s="322" customFormat="1" spans="2:4">
      <c r="B971" s="330"/>
      <c r="D971" s="330"/>
    </row>
    <row r="972" s="322" customFormat="1" spans="2:4">
      <c r="B972" s="330"/>
      <c r="D972" s="330"/>
    </row>
    <row r="973" s="322" customFormat="1" spans="2:4">
      <c r="B973" s="330"/>
      <c r="D973" s="330"/>
    </row>
    <row r="974" s="322" customFormat="1" spans="2:4">
      <c r="B974" s="330"/>
      <c r="D974" s="330"/>
    </row>
    <row r="975" s="322" customFormat="1" spans="2:4">
      <c r="B975" s="330"/>
      <c r="D975" s="330"/>
    </row>
    <row r="976" s="322" customFormat="1" spans="2:4">
      <c r="B976" s="330"/>
      <c r="D976" s="330"/>
    </row>
    <row r="977" s="322" customFormat="1" spans="2:4">
      <c r="B977" s="330"/>
      <c r="D977" s="330"/>
    </row>
    <row r="978" s="322" customFormat="1" spans="2:4">
      <c r="B978" s="330"/>
      <c r="D978" s="330"/>
    </row>
    <row r="979" s="322" customFormat="1" spans="2:4">
      <c r="B979" s="330"/>
      <c r="D979" s="330"/>
    </row>
    <row r="980" s="322" customFormat="1" spans="2:4">
      <c r="B980" s="330"/>
      <c r="D980" s="330"/>
    </row>
    <row r="981" s="322" customFormat="1" spans="2:4">
      <c r="B981" s="330"/>
      <c r="D981" s="330"/>
    </row>
    <row r="982" s="322" customFormat="1" spans="2:4">
      <c r="B982" s="330"/>
      <c r="D982" s="330"/>
    </row>
    <row r="983" s="322" customFormat="1" spans="2:4">
      <c r="B983" s="330"/>
      <c r="D983" s="330"/>
    </row>
    <row r="984" s="322" customFormat="1" spans="2:4">
      <c r="B984" s="330"/>
      <c r="D984" s="330"/>
    </row>
    <row r="985" s="322" customFormat="1" spans="2:4">
      <c r="B985" s="330"/>
      <c r="D985" s="330"/>
    </row>
    <row r="986" s="322" customFormat="1" spans="2:4">
      <c r="B986" s="330"/>
      <c r="D986" s="330"/>
    </row>
    <row r="987" s="322" customFormat="1" spans="2:4">
      <c r="B987" s="330"/>
      <c r="D987" s="330"/>
    </row>
    <row r="988" s="322" customFormat="1" spans="2:4">
      <c r="B988" s="330"/>
      <c r="D988" s="330"/>
    </row>
    <row r="989" s="322" customFormat="1" spans="2:4">
      <c r="B989" s="330"/>
      <c r="D989" s="330"/>
    </row>
    <row r="990" s="322" customFormat="1" spans="2:4">
      <c r="B990" s="330"/>
      <c r="D990" s="330"/>
    </row>
    <row r="991" s="322" customFormat="1" spans="2:4">
      <c r="B991" s="330"/>
      <c r="D991" s="330"/>
    </row>
    <row r="992" s="322" customFormat="1" spans="2:4">
      <c r="B992" s="330"/>
      <c r="D992" s="330"/>
    </row>
    <row r="993" s="322" customFormat="1" spans="2:4">
      <c r="B993" s="330"/>
      <c r="D993" s="330"/>
    </row>
    <row r="994" s="322" customFormat="1" spans="2:4">
      <c r="B994" s="330"/>
      <c r="D994" s="330"/>
    </row>
    <row r="995" s="322" customFormat="1" spans="2:4">
      <c r="B995" s="330"/>
      <c r="D995" s="330"/>
    </row>
    <row r="996" s="322" customFormat="1" spans="2:4">
      <c r="B996" s="330"/>
      <c r="D996" s="330"/>
    </row>
    <row r="997" s="322" customFormat="1" spans="2:4">
      <c r="B997" s="330"/>
      <c r="D997" s="330"/>
    </row>
    <row r="998" s="322" customFormat="1" spans="2:4">
      <c r="B998" s="330"/>
      <c r="D998" s="330"/>
    </row>
    <row r="999" s="322" customFormat="1" spans="2:4">
      <c r="B999" s="330"/>
      <c r="D999" s="330"/>
    </row>
    <row r="1000" s="322" customFormat="1" spans="2:4">
      <c r="B1000" s="330"/>
      <c r="D1000" s="330"/>
    </row>
    <row r="1001" s="322" customFormat="1" spans="2:4">
      <c r="B1001" s="330"/>
      <c r="D1001" s="330"/>
    </row>
    <row r="1002" s="322" customFormat="1" spans="2:4">
      <c r="B1002" s="330"/>
      <c r="D1002" s="330"/>
    </row>
    <row r="1003" s="322" customFormat="1" spans="2:4">
      <c r="B1003" s="330"/>
      <c r="D1003" s="330"/>
    </row>
    <row r="1004" s="322" customFormat="1" spans="2:4">
      <c r="B1004" s="330"/>
      <c r="D1004" s="330"/>
    </row>
    <row r="1005" s="322" customFormat="1" spans="2:4">
      <c r="B1005" s="330"/>
      <c r="D1005" s="330"/>
    </row>
    <row r="1006" s="322" customFormat="1" spans="2:4">
      <c r="B1006" s="330"/>
      <c r="D1006" s="330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1001"/>
  <sheetViews>
    <sheetView showZeros="0" workbookViewId="0">
      <selection activeCell="A1" sqref="$A1:$XFD1048576"/>
    </sheetView>
  </sheetViews>
  <sheetFormatPr defaultColWidth="13.375" defaultRowHeight="32.25" customHeight="1"/>
  <cols>
    <col min="1" max="1" width="50.5" style="198" customWidth="1"/>
    <col min="2" max="2" width="48.75" style="199" customWidth="1"/>
    <col min="3" max="3" width="13.375" style="198"/>
    <col min="4" max="5" width="24.75" style="198" customWidth="1"/>
    <col min="6" max="16384" width="13.375" style="198"/>
  </cols>
  <sheetData>
    <row r="1" s="194" customFormat="1" ht="20.45" customHeight="1" spans="1:2">
      <c r="A1" s="171" t="s">
        <v>691</v>
      </c>
      <c r="B1" s="200"/>
    </row>
    <row r="2" s="195" customFormat="1" ht="49.5" customHeight="1" spans="1:2">
      <c r="A2" s="172" t="s">
        <v>692</v>
      </c>
      <c r="B2" s="172"/>
    </row>
    <row r="3" s="196" customFormat="1" ht="25.5" customHeight="1" spans="1:18">
      <c r="A3" s="173"/>
      <c r="B3" s="173" t="s">
        <v>693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="65" customFormat="1" ht="28.5" customHeight="1" spans="1:2">
      <c r="A4" s="104" t="s">
        <v>694</v>
      </c>
      <c r="B4" s="104" t="s">
        <v>695</v>
      </c>
    </row>
    <row r="5" s="65" customFormat="1" ht="39.75" customHeight="1" spans="1:2">
      <c r="A5" s="160" t="s">
        <v>696</v>
      </c>
      <c r="B5" s="106">
        <v>198021</v>
      </c>
    </row>
    <row r="6" s="65" customFormat="1" ht="39.75" customHeight="1" spans="1:2">
      <c r="A6" s="160" t="s">
        <v>697</v>
      </c>
      <c r="B6" s="106">
        <v>173230</v>
      </c>
    </row>
    <row r="7" s="65" customFormat="1" ht="39.75" customHeight="1" spans="1:2">
      <c r="A7" s="160" t="s">
        <v>698</v>
      </c>
      <c r="B7" s="106">
        <v>174821</v>
      </c>
    </row>
    <row r="8" s="65" customFormat="1" ht="39.75" customHeight="1" spans="1:2">
      <c r="A8" s="160" t="s">
        <v>699</v>
      </c>
      <c r="B8" s="106">
        <v>7500</v>
      </c>
    </row>
    <row r="9" s="65" customFormat="1" ht="39.75" customHeight="1" spans="1:2">
      <c r="A9" s="160" t="s">
        <v>700</v>
      </c>
      <c r="B9" s="106">
        <v>7226.2</v>
      </c>
    </row>
    <row r="10" s="65" customFormat="1" ht="39.75" customHeight="1" spans="1:2">
      <c r="A10" s="160" t="s">
        <v>701</v>
      </c>
      <c r="B10" s="106">
        <v>173504</v>
      </c>
    </row>
    <row r="11" s="196" customFormat="1" customHeight="1" spans="2:2">
      <c r="B11" s="201"/>
    </row>
    <row r="12" s="196" customFormat="1" customHeight="1" spans="2:2">
      <c r="B12" s="201"/>
    </row>
    <row r="13" s="196" customFormat="1" customHeight="1" spans="2:2">
      <c r="B13" s="201"/>
    </row>
    <row r="14" s="196" customFormat="1" customHeight="1" spans="2:2">
      <c r="B14" s="201"/>
    </row>
    <row r="15" s="196" customFormat="1" customHeight="1" spans="2:2">
      <c r="B15" s="201"/>
    </row>
    <row r="16" s="196" customFormat="1" customHeight="1" spans="2:2">
      <c r="B16" s="201"/>
    </row>
    <row r="17" s="196" customFormat="1" customHeight="1" spans="2:2">
      <c r="B17" s="201"/>
    </row>
    <row r="18" s="196" customFormat="1" customHeight="1" spans="2:2">
      <c r="B18" s="201"/>
    </row>
    <row r="19" s="196" customFormat="1" customHeight="1" spans="2:2">
      <c r="B19" s="201"/>
    </row>
    <row r="20" s="196" customFormat="1" customHeight="1" spans="2:2">
      <c r="B20" s="201"/>
    </row>
    <row r="21" s="196" customFormat="1" customHeight="1" spans="2:2">
      <c r="B21" s="201"/>
    </row>
    <row r="22" s="196" customFormat="1" customHeight="1" spans="2:2">
      <c r="B22" s="201"/>
    </row>
    <row r="23" s="196" customFormat="1" customHeight="1" spans="2:2">
      <c r="B23" s="201"/>
    </row>
    <row r="24" s="196" customFormat="1" customHeight="1" spans="2:2">
      <c r="B24" s="201"/>
    </row>
    <row r="25" s="196" customFormat="1" customHeight="1" spans="2:2">
      <c r="B25" s="201"/>
    </row>
    <row r="26" s="196" customFormat="1" customHeight="1" spans="2:2">
      <c r="B26" s="201"/>
    </row>
    <row r="27" s="196" customFormat="1" customHeight="1" spans="2:2">
      <c r="B27" s="201"/>
    </row>
    <row r="28" s="196" customFormat="1" customHeight="1" spans="2:2">
      <c r="B28" s="201"/>
    </row>
    <row r="29" s="196" customFormat="1" customHeight="1" spans="2:2">
      <c r="B29" s="201"/>
    </row>
    <row r="30" s="196" customFormat="1" customHeight="1" spans="2:2">
      <c r="B30" s="201"/>
    </row>
    <row r="31" s="196" customFormat="1" customHeight="1" spans="2:2">
      <c r="B31" s="201"/>
    </row>
    <row r="32" s="196" customFormat="1" customHeight="1" spans="2:2">
      <c r="B32" s="201"/>
    </row>
    <row r="33" s="196" customFormat="1" customHeight="1" spans="2:2">
      <c r="B33" s="201"/>
    </row>
    <row r="34" s="196" customFormat="1" customHeight="1" spans="2:2">
      <c r="B34" s="201"/>
    </row>
    <row r="35" s="196" customFormat="1" customHeight="1" spans="2:2">
      <c r="B35" s="201"/>
    </row>
    <row r="36" s="196" customFormat="1" customHeight="1" spans="2:2">
      <c r="B36" s="201"/>
    </row>
    <row r="37" s="196" customFormat="1" customHeight="1" spans="2:2">
      <c r="B37" s="201"/>
    </row>
    <row r="38" s="196" customFormat="1" customHeight="1" spans="2:2">
      <c r="B38" s="201"/>
    </row>
    <row r="39" s="196" customFormat="1" customHeight="1" spans="2:2">
      <c r="B39" s="201"/>
    </row>
    <row r="40" s="196" customFormat="1" customHeight="1" spans="2:2">
      <c r="B40" s="201"/>
    </row>
    <row r="41" s="196" customFormat="1" customHeight="1" spans="2:2">
      <c r="B41" s="201"/>
    </row>
    <row r="42" s="196" customFormat="1" customHeight="1" spans="2:2">
      <c r="B42" s="201"/>
    </row>
    <row r="43" s="196" customFormat="1" customHeight="1" spans="2:2">
      <c r="B43" s="201"/>
    </row>
    <row r="44" s="196" customFormat="1" customHeight="1" spans="2:2">
      <c r="B44" s="201"/>
    </row>
    <row r="45" s="196" customFormat="1" customHeight="1" spans="2:2">
      <c r="B45" s="201"/>
    </row>
    <row r="46" s="196" customFormat="1" customHeight="1" spans="2:2">
      <c r="B46" s="201"/>
    </row>
    <row r="47" s="196" customFormat="1" customHeight="1" spans="2:2">
      <c r="B47" s="201"/>
    </row>
    <row r="48" s="196" customFormat="1" customHeight="1" spans="2:2">
      <c r="B48" s="201"/>
    </row>
    <row r="49" s="196" customFormat="1" customHeight="1" spans="2:2">
      <c r="B49" s="201"/>
    </row>
    <row r="50" s="196" customFormat="1" customHeight="1" spans="2:2">
      <c r="B50" s="201"/>
    </row>
    <row r="51" s="196" customFormat="1" customHeight="1" spans="2:2">
      <c r="B51" s="201"/>
    </row>
    <row r="52" s="196" customFormat="1" customHeight="1" spans="2:2">
      <c r="B52" s="201"/>
    </row>
    <row r="53" s="196" customFormat="1" customHeight="1" spans="2:2">
      <c r="B53" s="201"/>
    </row>
    <row r="54" s="196" customFormat="1" customHeight="1" spans="2:2">
      <c r="B54" s="201"/>
    </row>
    <row r="55" s="196" customFormat="1" customHeight="1" spans="2:2">
      <c r="B55" s="201"/>
    </row>
    <row r="56" s="196" customFormat="1" customHeight="1" spans="2:2">
      <c r="B56" s="201"/>
    </row>
    <row r="57" s="196" customFormat="1" customHeight="1" spans="2:2">
      <c r="B57" s="201"/>
    </row>
    <row r="58" s="196" customFormat="1" customHeight="1" spans="2:2">
      <c r="B58" s="201"/>
    </row>
    <row r="59" s="196" customFormat="1" customHeight="1" spans="2:2">
      <c r="B59" s="201"/>
    </row>
    <row r="60" s="196" customFormat="1" customHeight="1" spans="2:2">
      <c r="B60" s="201"/>
    </row>
    <row r="61" s="196" customFormat="1" customHeight="1" spans="2:2">
      <c r="B61" s="201"/>
    </row>
    <row r="62" s="196" customFormat="1" customHeight="1" spans="2:2">
      <c r="B62" s="201"/>
    </row>
    <row r="63" s="196" customFormat="1" customHeight="1" spans="2:2">
      <c r="B63" s="201"/>
    </row>
    <row r="64" s="196" customFormat="1" customHeight="1" spans="2:2">
      <c r="B64" s="201"/>
    </row>
    <row r="65" s="196" customFormat="1" customHeight="1" spans="2:2">
      <c r="B65" s="201"/>
    </row>
    <row r="66" s="196" customFormat="1" customHeight="1" spans="2:2">
      <c r="B66" s="201"/>
    </row>
    <row r="67" s="196" customFormat="1" customHeight="1" spans="2:2">
      <c r="B67" s="201"/>
    </row>
    <row r="68" s="196" customFormat="1" customHeight="1" spans="2:2">
      <c r="B68" s="201"/>
    </row>
    <row r="69" s="196" customFormat="1" customHeight="1" spans="2:2">
      <c r="B69" s="201"/>
    </row>
    <row r="70" s="196" customFormat="1" customHeight="1" spans="2:2">
      <c r="B70" s="201"/>
    </row>
    <row r="71" s="196" customFormat="1" customHeight="1" spans="2:2">
      <c r="B71" s="201"/>
    </row>
    <row r="72" s="196" customFormat="1" customHeight="1" spans="2:2">
      <c r="B72" s="201"/>
    </row>
    <row r="73" s="196" customFormat="1" customHeight="1" spans="2:2">
      <c r="B73" s="201"/>
    </row>
    <row r="74" s="196" customFormat="1" customHeight="1" spans="2:2">
      <c r="B74" s="201"/>
    </row>
    <row r="75" s="196" customFormat="1" customHeight="1" spans="2:2">
      <c r="B75" s="201"/>
    </row>
    <row r="76" s="196" customFormat="1" customHeight="1" spans="2:2">
      <c r="B76" s="201"/>
    </row>
    <row r="77" s="196" customFormat="1" customHeight="1" spans="2:2">
      <c r="B77" s="201"/>
    </row>
    <row r="78" s="196" customFormat="1" customHeight="1" spans="2:2">
      <c r="B78" s="201"/>
    </row>
    <row r="79" s="196" customFormat="1" customHeight="1" spans="2:2">
      <c r="B79" s="201"/>
    </row>
    <row r="80" s="196" customFormat="1" customHeight="1" spans="2:2">
      <c r="B80" s="201"/>
    </row>
    <row r="81" s="196" customFormat="1" customHeight="1" spans="2:2">
      <c r="B81" s="201"/>
    </row>
    <row r="82" s="196" customFormat="1" customHeight="1" spans="2:2">
      <c r="B82" s="201"/>
    </row>
    <row r="83" s="196" customFormat="1" customHeight="1" spans="2:2">
      <c r="B83" s="201"/>
    </row>
    <row r="84" s="196" customFormat="1" customHeight="1" spans="2:2">
      <c r="B84" s="201"/>
    </row>
    <row r="85" s="196" customFormat="1" customHeight="1" spans="2:2">
      <c r="B85" s="201"/>
    </row>
    <row r="86" s="196" customFormat="1" customHeight="1" spans="2:2">
      <c r="B86" s="201"/>
    </row>
    <row r="87" s="196" customFormat="1" customHeight="1" spans="2:2">
      <c r="B87" s="201"/>
    </row>
    <row r="88" s="196" customFormat="1" customHeight="1" spans="2:2">
      <c r="B88" s="201"/>
    </row>
    <row r="89" s="196" customFormat="1" customHeight="1" spans="2:2">
      <c r="B89" s="201"/>
    </row>
    <row r="90" s="196" customFormat="1" customHeight="1" spans="2:2">
      <c r="B90" s="201"/>
    </row>
    <row r="91" s="196" customFormat="1" customHeight="1" spans="2:2">
      <c r="B91" s="201"/>
    </row>
    <row r="92" s="196" customFormat="1" customHeight="1" spans="2:2">
      <c r="B92" s="201"/>
    </row>
    <row r="93" s="196" customFormat="1" customHeight="1" spans="2:2">
      <c r="B93" s="201"/>
    </row>
    <row r="94" s="196" customFormat="1" customHeight="1" spans="2:2">
      <c r="B94" s="201"/>
    </row>
    <row r="95" s="196" customFormat="1" customHeight="1" spans="2:2">
      <c r="B95" s="201"/>
    </row>
    <row r="96" s="196" customFormat="1" customHeight="1" spans="2:2">
      <c r="B96" s="201"/>
    </row>
    <row r="97" s="196" customFormat="1" customHeight="1" spans="2:2">
      <c r="B97" s="201"/>
    </row>
    <row r="98" s="196" customFormat="1" customHeight="1" spans="2:2">
      <c r="B98" s="201"/>
    </row>
    <row r="99" s="196" customFormat="1" customHeight="1" spans="2:2">
      <c r="B99" s="201"/>
    </row>
    <row r="100" s="196" customFormat="1" customHeight="1" spans="2:2">
      <c r="B100" s="201"/>
    </row>
    <row r="101" s="196" customFormat="1" customHeight="1" spans="2:2">
      <c r="B101" s="201"/>
    </row>
    <row r="102" s="196" customFormat="1" customHeight="1" spans="2:2">
      <c r="B102" s="201"/>
    </row>
    <row r="103" s="196" customFormat="1" customHeight="1" spans="2:2">
      <c r="B103" s="201"/>
    </row>
    <row r="104" s="196" customFormat="1" customHeight="1" spans="2:2">
      <c r="B104" s="201"/>
    </row>
    <row r="105" s="196" customFormat="1" customHeight="1" spans="2:2">
      <c r="B105" s="201"/>
    </row>
    <row r="106" s="196" customFormat="1" customHeight="1" spans="2:2">
      <c r="B106" s="201"/>
    </row>
    <row r="107" s="196" customFormat="1" customHeight="1" spans="2:2">
      <c r="B107" s="201"/>
    </row>
    <row r="108" s="196" customFormat="1" customHeight="1" spans="2:2">
      <c r="B108" s="201"/>
    </row>
    <row r="109" s="196" customFormat="1" customHeight="1" spans="2:2">
      <c r="B109" s="201"/>
    </row>
    <row r="110" s="196" customFormat="1" customHeight="1" spans="2:2">
      <c r="B110" s="201"/>
    </row>
    <row r="111" s="196" customFormat="1" customHeight="1" spans="2:2">
      <c r="B111" s="201"/>
    </row>
    <row r="112" s="196" customFormat="1" customHeight="1" spans="2:2">
      <c r="B112" s="201"/>
    </row>
    <row r="113" s="196" customFormat="1" customHeight="1" spans="2:2">
      <c r="B113" s="201"/>
    </row>
    <row r="114" s="196" customFormat="1" customHeight="1" spans="2:2">
      <c r="B114" s="201"/>
    </row>
    <row r="115" s="196" customFormat="1" customHeight="1" spans="2:2">
      <c r="B115" s="201"/>
    </row>
    <row r="116" s="196" customFormat="1" customHeight="1" spans="2:2">
      <c r="B116" s="201"/>
    </row>
    <row r="117" s="196" customFormat="1" customHeight="1" spans="2:2">
      <c r="B117" s="201"/>
    </row>
    <row r="118" s="196" customFormat="1" customHeight="1" spans="2:2">
      <c r="B118" s="201"/>
    </row>
    <row r="119" s="196" customFormat="1" customHeight="1" spans="2:2">
      <c r="B119" s="201"/>
    </row>
    <row r="120" s="196" customFormat="1" customHeight="1" spans="2:2">
      <c r="B120" s="201"/>
    </row>
    <row r="121" s="196" customFormat="1" customHeight="1" spans="2:2">
      <c r="B121" s="201"/>
    </row>
    <row r="122" s="196" customFormat="1" customHeight="1" spans="2:2">
      <c r="B122" s="201"/>
    </row>
    <row r="123" s="196" customFormat="1" customHeight="1" spans="2:2">
      <c r="B123" s="201"/>
    </row>
    <row r="124" s="196" customFormat="1" customHeight="1" spans="2:2">
      <c r="B124" s="201"/>
    </row>
    <row r="125" s="196" customFormat="1" customHeight="1" spans="2:2">
      <c r="B125" s="201"/>
    </row>
    <row r="126" s="196" customFormat="1" customHeight="1" spans="2:2">
      <c r="B126" s="201"/>
    </row>
    <row r="127" s="196" customFormat="1" customHeight="1" spans="2:2">
      <c r="B127" s="201"/>
    </row>
    <row r="128" s="196" customFormat="1" customHeight="1" spans="2:2">
      <c r="B128" s="201"/>
    </row>
    <row r="129" s="196" customFormat="1" customHeight="1" spans="2:2">
      <c r="B129" s="201"/>
    </row>
    <row r="130" s="196" customFormat="1" customHeight="1" spans="2:2">
      <c r="B130" s="201"/>
    </row>
    <row r="131" s="196" customFormat="1" customHeight="1" spans="2:2">
      <c r="B131" s="201"/>
    </row>
    <row r="132" s="196" customFormat="1" customHeight="1" spans="2:2">
      <c r="B132" s="201"/>
    </row>
    <row r="133" s="196" customFormat="1" customHeight="1" spans="2:2">
      <c r="B133" s="201"/>
    </row>
    <row r="134" s="196" customFormat="1" customHeight="1" spans="2:2">
      <c r="B134" s="201"/>
    </row>
    <row r="135" s="196" customFormat="1" customHeight="1" spans="2:2">
      <c r="B135" s="201"/>
    </row>
    <row r="136" s="196" customFormat="1" customHeight="1" spans="2:2">
      <c r="B136" s="201"/>
    </row>
    <row r="137" s="196" customFormat="1" customHeight="1" spans="2:2">
      <c r="B137" s="201"/>
    </row>
    <row r="138" s="196" customFormat="1" customHeight="1" spans="2:2">
      <c r="B138" s="201"/>
    </row>
    <row r="139" s="196" customFormat="1" customHeight="1" spans="2:2">
      <c r="B139" s="201"/>
    </row>
    <row r="140" s="196" customFormat="1" customHeight="1" spans="2:2">
      <c r="B140" s="201"/>
    </row>
    <row r="141" s="196" customFormat="1" customHeight="1" spans="2:2">
      <c r="B141" s="201"/>
    </row>
    <row r="142" s="196" customFormat="1" customHeight="1" spans="2:2">
      <c r="B142" s="201"/>
    </row>
    <row r="143" s="196" customFormat="1" customHeight="1" spans="2:2">
      <c r="B143" s="201"/>
    </row>
    <row r="144" s="196" customFormat="1" customHeight="1" spans="2:2">
      <c r="B144" s="201"/>
    </row>
    <row r="145" s="196" customFormat="1" customHeight="1" spans="2:2">
      <c r="B145" s="201"/>
    </row>
    <row r="146" s="196" customFormat="1" customHeight="1" spans="2:2">
      <c r="B146" s="201"/>
    </row>
    <row r="147" s="196" customFormat="1" customHeight="1" spans="2:2">
      <c r="B147" s="201"/>
    </row>
    <row r="148" s="196" customFormat="1" customHeight="1" spans="2:2">
      <c r="B148" s="201"/>
    </row>
    <row r="149" s="196" customFormat="1" customHeight="1" spans="2:2">
      <c r="B149" s="201"/>
    </row>
    <row r="150" s="196" customFormat="1" customHeight="1" spans="2:2">
      <c r="B150" s="201"/>
    </row>
    <row r="151" s="196" customFormat="1" customHeight="1" spans="2:2">
      <c r="B151" s="201"/>
    </row>
    <row r="152" s="196" customFormat="1" customHeight="1" spans="2:2">
      <c r="B152" s="201"/>
    </row>
    <row r="153" s="196" customFormat="1" customHeight="1" spans="2:2">
      <c r="B153" s="201"/>
    </row>
    <row r="154" s="196" customFormat="1" customHeight="1" spans="2:2">
      <c r="B154" s="201"/>
    </row>
    <row r="155" s="196" customFormat="1" customHeight="1" spans="2:2">
      <c r="B155" s="201"/>
    </row>
    <row r="156" s="196" customFormat="1" customHeight="1" spans="2:2">
      <c r="B156" s="201"/>
    </row>
    <row r="157" s="196" customFormat="1" customHeight="1" spans="2:2">
      <c r="B157" s="201"/>
    </row>
    <row r="158" s="196" customFormat="1" customHeight="1" spans="2:2">
      <c r="B158" s="201"/>
    </row>
    <row r="159" s="196" customFormat="1" customHeight="1" spans="2:2">
      <c r="B159" s="201"/>
    </row>
    <row r="160" s="196" customFormat="1" customHeight="1" spans="2:2">
      <c r="B160" s="201"/>
    </row>
    <row r="161" s="196" customFormat="1" customHeight="1" spans="2:2">
      <c r="B161" s="201"/>
    </row>
    <row r="162" s="196" customFormat="1" customHeight="1" spans="2:2">
      <c r="B162" s="201"/>
    </row>
    <row r="163" s="196" customFormat="1" customHeight="1" spans="2:2">
      <c r="B163" s="201"/>
    </row>
    <row r="164" s="196" customFormat="1" customHeight="1" spans="2:2">
      <c r="B164" s="201"/>
    </row>
    <row r="165" s="196" customFormat="1" customHeight="1" spans="2:2">
      <c r="B165" s="201"/>
    </row>
    <row r="166" s="196" customFormat="1" customHeight="1" spans="2:2">
      <c r="B166" s="201"/>
    </row>
    <row r="167" s="196" customFormat="1" customHeight="1" spans="2:2">
      <c r="B167" s="201"/>
    </row>
    <row r="168" s="196" customFormat="1" customHeight="1" spans="2:2">
      <c r="B168" s="201"/>
    </row>
    <row r="169" s="197" customFormat="1" customHeight="1" spans="2:2">
      <c r="B169" s="202"/>
    </row>
    <row r="170" s="197" customFormat="1" customHeight="1" spans="2:2">
      <c r="B170" s="202"/>
    </row>
    <row r="171" s="197" customFormat="1" customHeight="1" spans="2:2">
      <c r="B171" s="202"/>
    </row>
    <row r="172" s="197" customFormat="1" customHeight="1" spans="2:2">
      <c r="B172" s="202"/>
    </row>
    <row r="173" s="197" customFormat="1" customHeight="1" spans="2:2">
      <c r="B173" s="202"/>
    </row>
    <row r="174" s="197" customFormat="1" customHeight="1" spans="2:2">
      <c r="B174" s="202"/>
    </row>
    <row r="175" s="197" customFormat="1" customHeight="1" spans="2:2">
      <c r="B175" s="202"/>
    </row>
    <row r="176" s="197" customFormat="1" customHeight="1" spans="2:2">
      <c r="B176" s="202"/>
    </row>
    <row r="177" s="197" customFormat="1" customHeight="1" spans="2:2">
      <c r="B177" s="202"/>
    </row>
    <row r="178" s="197" customFormat="1" customHeight="1" spans="2:2">
      <c r="B178" s="202"/>
    </row>
    <row r="179" s="197" customFormat="1" customHeight="1" spans="2:2">
      <c r="B179" s="202"/>
    </row>
    <row r="180" s="197" customFormat="1" customHeight="1" spans="2:2">
      <c r="B180" s="202"/>
    </row>
    <row r="181" s="197" customFormat="1" customHeight="1" spans="2:2">
      <c r="B181" s="202"/>
    </row>
    <row r="182" s="197" customFormat="1" customHeight="1" spans="2:2">
      <c r="B182" s="202"/>
    </row>
    <row r="183" s="197" customFormat="1" customHeight="1" spans="2:2">
      <c r="B183" s="202"/>
    </row>
    <row r="184" s="197" customFormat="1" customHeight="1" spans="2:2">
      <c r="B184" s="202"/>
    </row>
    <row r="185" s="197" customFormat="1" customHeight="1" spans="2:2">
      <c r="B185" s="202"/>
    </row>
    <row r="186" s="197" customFormat="1" customHeight="1" spans="2:2">
      <c r="B186" s="202"/>
    </row>
    <row r="187" s="197" customFormat="1" customHeight="1" spans="2:2">
      <c r="B187" s="202"/>
    </row>
    <row r="188" s="197" customFormat="1" customHeight="1" spans="2:2">
      <c r="B188" s="202"/>
    </row>
    <row r="189" s="197" customFormat="1" customHeight="1" spans="2:2">
      <c r="B189" s="202"/>
    </row>
    <row r="190" s="197" customFormat="1" customHeight="1" spans="2:2">
      <c r="B190" s="202"/>
    </row>
    <row r="191" s="197" customFormat="1" customHeight="1" spans="2:2">
      <c r="B191" s="202"/>
    </row>
    <row r="192" s="197" customFormat="1" customHeight="1" spans="2:2">
      <c r="B192" s="202"/>
    </row>
    <row r="193" s="197" customFormat="1" customHeight="1" spans="2:2">
      <c r="B193" s="202"/>
    </row>
    <row r="194" s="197" customFormat="1" customHeight="1" spans="2:2">
      <c r="B194" s="202"/>
    </row>
    <row r="195" s="197" customFormat="1" customHeight="1" spans="2:2">
      <c r="B195" s="202"/>
    </row>
    <row r="196" s="197" customFormat="1" customHeight="1" spans="2:2">
      <c r="B196" s="202"/>
    </row>
    <row r="197" s="197" customFormat="1" customHeight="1" spans="2:2">
      <c r="B197" s="202"/>
    </row>
    <row r="198" s="197" customFormat="1" customHeight="1" spans="2:2">
      <c r="B198" s="202"/>
    </row>
    <row r="199" s="197" customFormat="1" customHeight="1" spans="2:2">
      <c r="B199" s="202"/>
    </row>
    <row r="200" s="197" customFormat="1" customHeight="1" spans="2:2">
      <c r="B200" s="202"/>
    </row>
    <row r="201" s="197" customFormat="1" customHeight="1" spans="2:2">
      <c r="B201" s="202"/>
    </row>
    <row r="202" s="197" customFormat="1" customHeight="1" spans="2:2">
      <c r="B202" s="202"/>
    </row>
    <row r="203" s="197" customFormat="1" customHeight="1" spans="2:2">
      <c r="B203" s="202"/>
    </row>
    <row r="204" s="197" customFormat="1" customHeight="1" spans="2:2">
      <c r="B204" s="202"/>
    </row>
    <row r="205" s="197" customFormat="1" customHeight="1" spans="2:2">
      <c r="B205" s="202"/>
    </row>
    <row r="206" s="197" customFormat="1" customHeight="1" spans="2:2">
      <c r="B206" s="202"/>
    </row>
    <row r="207" s="197" customFormat="1" customHeight="1" spans="2:2">
      <c r="B207" s="202"/>
    </row>
    <row r="208" s="197" customFormat="1" customHeight="1" spans="2:2">
      <c r="B208" s="202"/>
    </row>
    <row r="209" s="197" customFormat="1" customHeight="1" spans="2:2">
      <c r="B209" s="202"/>
    </row>
    <row r="210" s="197" customFormat="1" customHeight="1" spans="2:2">
      <c r="B210" s="202"/>
    </row>
    <row r="211" s="197" customFormat="1" customHeight="1" spans="2:2">
      <c r="B211" s="202"/>
    </row>
    <row r="212" s="197" customFormat="1" customHeight="1" spans="2:2">
      <c r="B212" s="202"/>
    </row>
    <row r="213" s="197" customFormat="1" customHeight="1" spans="2:2">
      <c r="B213" s="202"/>
    </row>
    <row r="214" s="197" customFormat="1" customHeight="1" spans="2:2">
      <c r="B214" s="202"/>
    </row>
    <row r="215" s="197" customFormat="1" customHeight="1" spans="2:2">
      <c r="B215" s="202"/>
    </row>
    <row r="216" s="197" customFormat="1" customHeight="1" spans="2:2">
      <c r="B216" s="202"/>
    </row>
    <row r="217" s="197" customFormat="1" customHeight="1" spans="2:2">
      <c r="B217" s="202"/>
    </row>
    <row r="218" s="197" customFormat="1" customHeight="1" spans="2:2">
      <c r="B218" s="202"/>
    </row>
    <row r="219" s="197" customFormat="1" customHeight="1" spans="2:2">
      <c r="B219" s="202"/>
    </row>
    <row r="220" s="197" customFormat="1" customHeight="1" spans="2:2">
      <c r="B220" s="202"/>
    </row>
    <row r="221" s="197" customFormat="1" customHeight="1" spans="2:2">
      <c r="B221" s="202"/>
    </row>
    <row r="222" s="197" customFormat="1" customHeight="1" spans="2:2">
      <c r="B222" s="202"/>
    </row>
    <row r="223" s="197" customFormat="1" customHeight="1" spans="2:2">
      <c r="B223" s="202"/>
    </row>
    <row r="224" s="197" customFormat="1" customHeight="1" spans="2:2">
      <c r="B224" s="202"/>
    </row>
    <row r="225" s="197" customFormat="1" customHeight="1" spans="2:2">
      <c r="B225" s="202"/>
    </row>
    <row r="226" s="197" customFormat="1" customHeight="1" spans="2:2">
      <c r="B226" s="202"/>
    </row>
    <row r="227" s="197" customFormat="1" customHeight="1" spans="2:2">
      <c r="B227" s="202"/>
    </row>
    <row r="228" s="197" customFormat="1" customHeight="1" spans="2:2">
      <c r="B228" s="202"/>
    </row>
    <row r="229" s="197" customFormat="1" customHeight="1" spans="2:2">
      <c r="B229" s="202"/>
    </row>
    <row r="230" s="197" customFormat="1" customHeight="1" spans="2:2">
      <c r="B230" s="202"/>
    </row>
    <row r="231" s="197" customFormat="1" customHeight="1" spans="2:2">
      <c r="B231" s="202"/>
    </row>
    <row r="232" s="197" customFormat="1" customHeight="1" spans="2:2">
      <c r="B232" s="202"/>
    </row>
    <row r="233" s="197" customFormat="1" customHeight="1" spans="2:2">
      <c r="B233" s="202"/>
    </row>
    <row r="234" s="197" customFormat="1" customHeight="1" spans="2:2">
      <c r="B234" s="202"/>
    </row>
    <row r="235" s="197" customFormat="1" customHeight="1" spans="2:2">
      <c r="B235" s="202"/>
    </row>
    <row r="236" s="197" customFormat="1" customHeight="1" spans="2:2">
      <c r="B236" s="202"/>
    </row>
    <row r="237" s="197" customFormat="1" customHeight="1" spans="2:2">
      <c r="B237" s="202"/>
    </row>
    <row r="238" s="197" customFormat="1" customHeight="1" spans="2:2">
      <c r="B238" s="202"/>
    </row>
    <row r="239" s="197" customFormat="1" customHeight="1" spans="2:2">
      <c r="B239" s="202"/>
    </row>
    <row r="240" s="197" customFormat="1" customHeight="1" spans="2:2">
      <c r="B240" s="202"/>
    </row>
    <row r="241" s="197" customFormat="1" customHeight="1" spans="2:2">
      <c r="B241" s="202"/>
    </row>
    <row r="242" s="197" customFormat="1" customHeight="1" spans="2:2">
      <c r="B242" s="202"/>
    </row>
    <row r="243" s="197" customFormat="1" customHeight="1" spans="2:2">
      <c r="B243" s="202"/>
    </row>
    <row r="244" s="197" customFormat="1" customHeight="1" spans="2:2">
      <c r="B244" s="202"/>
    </row>
    <row r="245" s="197" customFormat="1" customHeight="1" spans="2:2">
      <c r="B245" s="202"/>
    </row>
    <row r="246" s="197" customFormat="1" customHeight="1" spans="2:2">
      <c r="B246" s="202"/>
    </row>
    <row r="247" s="197" customFormat="1" customHeight="1" spans="2:2">
      <c r="B247" s="202"/>
    </row>
    <row r="248" s="197" customFormat="1" customHeight="1" spans="2:2">
      <c r="B248" s="202"/>
    </row>
    <row r="249" s="197" customFormat="1" customHeight="1" spans="2:2">
      <c r="B249" s="202"/>
    </row>
    <row r="250" s="197" customFormat="1" customHeight="1" spans="2:2">
      <c r="B250" s="202"/>
    </row>
    <row r="251" s="197" customFormat="1" customHeight="1" spans="2:2">
      <c r="B251" s="202"/>
    </row>
    <row r="252" s="197" customFormat="1" customHeight="1" spans="2:2">
      <c r="B252" s="202"/>
    </row>
    <row r="253" s="197" customFormat="1" customHeight="1" spans="2:2">
      <c r="B253" s="202"/>
    </row>
    <row r="254" s="197" customFormat="1" customHeight="1" spans="2:2">
      <c r="B254" s="202"/>
    </row>
    <row r="255" s="197" customFormat="1" customHeight="1" spans="2:2">
      <c r="B255" s="202"/>
    </row>
    <row r="256" s="197" customFormat="1" customHeight="1" spans="2:2">
      <c r="B256" s="202"/>
    </row>
    <row r="257" s="197" customFormat="1" customHeight="1" spans="2:2">
      <c r="B257" s="202"/>
    </row>
    <row r="258" s="197" customFormat="1" customHeight="1" spans="2:2">
      <c r="B258" s="202"/>
    </row>
    <row r="259" s="197" customFormat="1" customHeight="1" spans="2:2">
      <c r="B259" s="202"/>
    </row>
    <row r="260" s="197" customFormat="1" customHeight="1" spans="2:2">
      <c r="B260" s="202"/>
    </row>
    <row r="261" s="197" customFormat="1" customHeight="1" spans="2:2">
      <c r="B261" s="202"/>
    </row>
    <row r="262" s="197" customFormat="1" customHeight="1" spans="2:2">
      <c r="B262" s="202"/>
    </row>
    <row r="263" s="197" customFormat="1" customHeight="1" spans="2:2">
      <c r="B263" s="202"/>
    </row>
    <row r="264" s="197" customFormat="1" customHeight="1" spans="2:2">
      <c r="B264" s="202"/>
    </row>
    <row r="265" s="197" customFormat="1" customHeight="1" spans="2:2">
      <c r="B265" s="202"/>
    </row>
    <row r="266" s="197" customFormat="1" customHeight="1" spans="2:2">
      <c r="B266" s="202"/>
    </row>
    <row r="267" s="197" customFormat="1" customHeight="1" spans="2:2">
      <c r="B267" s="202"/>
    </row>
    <row r="268" s="197" customFormat="1" customHeight="1" spans="2:2">
      <c r="B268" s="202"/>
    </row>
    <row r="269" s="197" customFormat="1" customHeight="1" spans="2:2">
      <c r="B269" s="202"/>
    </row>
    <row r="270" s="197" customFormat="1" customHeight="1" spans="2:2">
      <c r="B270" s="202"/>
    </row>
    <row r="271" s="197" customFormat="1" customHeight="1" spans="2:2">
      <c r="B271" s="202"/>
    </row>
    <row r="272" s="197" customFormat="1" customHeight="1" spans="2:2">
      <c r="B272" s="202"/>
    </row>
    <row r="273" s="197" customFormat="1" customHeight="1" spans="2:2">
      <c r="B273" s="202"/>
    </row>
    <row r="274" s="197" customFormat="1" customHeight="1" spans="2:2">
      <c r="B274" s="202"/>
    </row>
    <row r="275" s="197" customFormat="1" customHeight="1" spans="2:2">
      <c r="B275" s="202"/>
    </row>
    <row r="276" s="197" customFormat="1" customHeight="1" spans="2:2">
      <c r="B276" s="202"/>
    </row>
    <row r="277" s="197" customFormat="1" customHeight="1" spans="2:2">
      <c r="B277" s="202"/>
    </row>
    <row r="278" s="197" customFormat="1" customHeight="1" spans="2:2">
      <c r="B278" s="202"/>
    </row>
    <row r="279" s="197" customFormat="1" customHeight="1" spans="2:2">
      <c r="B279" s="202"/>
    </row>
    <row r="280" s="197" customFormat="1" customHeight="1" spans="2:2">
      <c r="B280" s="202"/>
    </row>
    <row r="281" s="197" customFormat="1" customHeight="1" spans="2:2">
      <c r="B281" s="202"/>
    </row>
    <row r="282" s="197" customFormat="1" customHeight="1" spans="2:2">
      <c r="B282" s="202"/>
    </row>
    <row r="283" s="197" customFormat="1" customHeight="1" spans="2:2">
      <c r="B283" s="202"/>
    </row>
    <row r="284" s="197" customFormat="1" customHeight="1" spans="2:2">
      <c r="B284" s="202"/>
    </row>
    <row r="285" s="197" customFormat="1" customHeight="1" spans="2:2">
      <c r="B285" s="202"/>
    </row>
    <row r="286" s="197" customFormat="1" customHeight="1" spans="2:2">
      <c r="B286" s="202"/>
    </row>
    <row r="287" s="197" customFormat="1" customHeight="1" spans="2:2">
      <c r="B287" s="202"/>
    </row>
    <row r="288" s="197" customFormat="1" customHeight="1" spans="2:2">
      <c r="B288" s="202"/>
    </row>
    <row r="289" s="197" customFormat="1" customHeight="1" spans="2:2">
      <c r="B289" s="202"/>
    </row>
    <row r="290" s="197" customFormat="1" customHeight="1" spans="2:2">
      <c r="B290" s="202"/>
    </row>
    <row r="291" s="197" customFormat="1" customHeight="1" spans="2:2">
      <c r="B291" s="202"/>
    </row>
    <row r="292" s="197" customFormat="1" customHeight="1" spans="2:2">
      <c r="B292" s="202"/>
    </row>
    <row r="293" s="197" customFormat="1" customHeight="1" spans="2:2">
      <c r="B293" s="202"/>
    </row>
    <row r="294" s="197" customFormat="1" customHeight="1" spans="2:2">
      <c r="B294" s="202"/>
    </row>
    <row r="295" s="197" customFormat="1" customHeight="1" spans="2:2">
      <c r="B295" s="202"/>
    </row>
    <row r="296" s="197" customFormat="1" customHeight="1" spans="2:2">
      <c r="B296" s="202"/>
    </row>
    <row r="297" s="197" customFormat="1" customHeight="1" spans="2:2">
      <c r="B297" s="202"/>
    </row>
    <row r="298" s="197" customFormat="1" customHeight="1" spans="2:2">
      <c r="B298" s="202"/>
    </row>
    <row r="299" s="197" customFormat="1" customHeight="1" spans="2:2">
      <c r="B299" s="202"/>
    </row>
    <row r="300" s="197" customFormat="1" customHeight="1" spans="2:2">
      <c r="B300" s="202"/>
    </row>
    <row r="301" s="197" customFormat="1" customHeight="1" spans="2:2">
      <c r="B301" s="202"/>
    </row>
    <row r="302" s="197" customFormat="1" customHeight="1" spans="2:2">
      <c r="B302" s="202"/>
    </row>
    <row r="303" s="197" customFormat="1" customHeight="1" spans="2:2">
      <c r="B303" s="202"/>
    </row>
    <row r="304" s="197" customFormat="1" customHeight="1" spans="2:2">
      <c r="B304" s="202"/>
    </row>
    <row r="305" s="197" customFormat="1" customHeight="1" spans="2:2">
      <c r="B305" s="202"/>
    </row>
    <row r="306" s="197" customFormat="1" customHeight="1" spans="2:2">
      <c r="B306" s="202"/>
    </row>
    <row r="307" s="197" customFormat="1" customHeight="1" spans="2:2">
      <c r="B307" s="202"/>
    </row>
    <row r="308" s="197" customFormat="1" customHeight="1" spans="2:2">
      <c r="B308" s="202"/>
    </row>
    <row r="309" s="197" customFormat="1" customHeight="1" spans="2:2">
      <c r="B309" s="202"/>
    </row>
    <row r="310" s="197" customFormat="1" customHeight="1" spans="2:2">
      <c r="B310" s="202"/>
    </row>
    <row r="311" s="197" customFormat="1" customHeight="1" spans="2:2">
      <c r="B311" s="202"/>
    </row>
    <row r="312" s="197" customFormat="1" customHeight="1" spans="2:2">
      <c r="B312" s="202"/>
    </row>
    <row r="313" s="197" customFormat="1" customHeight="1" spans="2:2">
      <c r="B313" s="202"/>
    </row>
    <row r="314" s="197" customFormat="1" customHeight="1" spans="2:2">
      <c r="B314" s="202"/>
    </row>
    <row r="315" s="197" customFormat="1" customHeight="1" spans="2:2">
      <c r="B315" s="202"/>
    </row>
    <row r="316" s="197" customFormat="1" customHeight="1" spans="2:2">
      <c r="B316" s="202"/>
    </row>
    <row r="317" s="197" customFormat="1" customHeight="1" spans="2:2">
      <c r="B317" s="202"/>
    </row>
    <row r="318" s="197" customFormat="1" customHeight="1" spans="2:2">
      <c r="B318" s="202"/>
    </row>
    <row r="319" s="197" customFormat="1" customHeight="1" spans="2:2">
      <c r="B319" s="202"/>
    </row>
    <row r="320" s="197" customFormat="1" customHeight="1" spans="2:2">
      <c r="B320" s="202"/>
    </row>
    <row r="321" s="197" customFormat="1" customHeight="1" spans="2:2">
      <c r="B321" s="202"/>
    </row>
    <row r="322" s="197" customFormat="1" customHeight="1" spans="2:2">
      <c r="B322" s="202"/>
    </row>
    <row r="323" s="197" customFormat="1" customHeight="1" spans="2:2">
      <c r="B323" s="202"/>
    </row>
    <row r="324" s="197" customFormat="1" customHeight="1" spans="2:2">
      <c r="B324" s="202"/>
    </row>
    <row r="325" s="197" customFormat="1" customHeight="1" spans="2:2">
      <c r="B325" s="202"/>
    </row>
    <row r="326" s="197" customFormat="1" customHeight="1" spans="2:2">
      <c r="B326" s="202"/>
    </row>
    <row r="327" s="197" customFormat="1" customHeight="1" spans="2:2">
      <c r="B327" s="202"/>
    </row>
    <row r="328" s="197" customFormat="1" customHeight="1" spans="2:2">
      <c r="B328" s="202"/>
    </row>
    <row r="329" s="197" customFormat="1" customHeight="1" spans="2:2">
      <c r="B329" s="202"/>
    </row>
    <row r="330" s="197" customFormat="1" customHeight="1" spans="2:2">
      <c r="B330" s="202"/>
    </row>
    <row r="331" s="197" customFormat="1" customHeight="1" spans="2:2">
      <c r="B331" s="202"/>
    </row>
    <row r="332" s="197" customFormat="1" customHeight="1" spans="2:2">
      <c r="B332" s="202"/>
    </row>
    <row r="333" s="197" customFormat="1" customHeight="1" spans="2:2">
      <c r="B333" s="202"/>
    </row>
    <row r="334" s="197" customFormat="1" customHeight="1" spans="2:2">
      <c r="B334" s="202"/>
    </row>
    <row r="335" s="197" customFormat="1" customHeight="1" spans="2:2">
      <c r="B335" s="202"/>
    </row>
    <row r="336" s="197" customFormat="1" customHeight="1" spans="2:2">
      <c r="B336" s="202"/>
    </row>
    <row r="337" s="197" customFormat="1" customHeight="1" spans="2:2">
      <c r="B337" s="202"/>
    </row>
    <row r="338" s="197" customFormat="1" customHeight="1" spans="2:2">
      <c r="B338" s="202"/>
    </row>
    <row r="339" s="197" customFormat="1" customHeight="1" spans="2:2">
      <c r="B339" s="202"/>
    </row>
    <row r="340" s="197" customFormat="1" customHeight="1" spans="2:2">
      <c r="B340" s="202"/>
    </row>
    <row r="341" s="197" customFormat="1" customHeight="1" spans="2:2">
      <c r="B341" s="202"/>
    </row>
    <row r="342" s="197" customFormat="1" customHeight="1" spans="2:2">
      <c r="B342" s="202"/>
    </row>
    <row r="343" s="197" customFormat="1" customHeight="1" spans="2:2">
      <c r="B343" s="202"/>
    </row>
    <row r="344" s="197" customFormat="1" customHeight="1" spans="2:2">
      <c r="B344" s="202"/>
    </row>
    <row r="345" s="197" customFormat="1" customHeight="1" spans="2:2">
      <c r="B345" s="202"/>
    </row>
    <row r="346" s="197" customFormat="1" customHeight="1" spans="2:2">
      <c r="B346" s="202"/>
    </row>
    <row r="347" s="197" customFormat="1" customHeight="1" spans="2:2">
      <c r="B347" s="202"/>
    </row>
    <row r="348" s="197" customFormat="1" customHeight="1" spans="2:2">
      <c r="B348" s="202"/>
    </row>
    <row r="349" s="197" customFormat="1" customHeight="1" spans="2:2">
      <c r="B349" s="202"/>
    </row>
    <row r="350" s="197" customFormat="1" customHeight="1" spans="2:2">
      <c r="B350" s="202"/>
    </row>
    <row r="351" s="197" customFormat="1" customHeight="1" spans="2:2">
      <c r="B351" s="202"/>
    </row>
    <row r="352" s="197" customFormat="1" customHeight="1" spans="2:2">
      <c r="B352" s="202"/>
    </row>
    <row r="353" s="197" customFormat="1" customHeight="1" spans="2:2">
      <c r="B353" s="202"/>
    </row>
    <row r="354" s="197" customFormat="1" customHeight="1" spans="2:2">
      <c r="B354" s="202"/>
    </row>
    <row r="355" s="197" customFormat="1" customHeight="1" spans="2:2">
      <c r="B355" s="202"/>
    </row>
    <row r="356" s="197" customFormat="1" customHeight="1" spans="2:2">
      <c r="B356" s="202"/>
    </row>
    <row r="357" s="197" customFormat="1" customHeight="1" spans="2:2">
      <c r="B357" s="202"/>
    </row>
    <row r="358" s="197" customFormat="1" customHeight="1" spans="2:2">
      <c r="B358" s="202"/>
    </row>
    <row r="359" s="197" customFormat="1" customHeight="1" spans="2:2">
      <c r="B359" s="202"/>
    </row>
    <row r="360" s="197" customFormat="1" customHeight="1" spans="2:2">
      <c r="B360" s="202"/>
    </row>
    <row r="361" s="197" customFormat="1" customHeight="1" spans="2:2">
      <c r="B361" s="202"/>
    </row>
    <row r="362" s="197" customFormat="1" customHeight="1" spans="2:2">
      <c r="B362" s="202"/>
    </row>
    <row r="363" s="197" customFormat="1" customHeight="1" spans="2:2">
      <c r="B363" s="202"/>
    </row>
    <row r="364" s="197" customFormat="1" customHeight="1" spans="2:2">
      <c r="B364" s="202"/>
    </row>
    <row r="365" s="197" customFormat="1" customHeight="1" spans="2:2">
      <c r="B365" s="202"/>
    </row>
    <row r="366" s="197" customFormat="1" customHeight="1" spans="2:2">
      <c r="B366" s="202"/>
    </row>
    <row r="367" s="197" customFormat="1" customHeight="1" spans="2:2">
      <c r="B367" s="202"/>
    </row>
    <row r="368" s="197" customFormat="1" customHeight="1" spans="2:2">
      <c r="B368" s="202"/>
    </row>
    <row r="369" s="197" customFormat="1" customHeight="1" spans="2:2">
      <c r="B369" s="202"/>
    </row>
    <row r="370" s="197" customFormat="1" customHeight="1" spans="2:2">
      <c r="B370" s="202"/>
    </row>
    <row r="371" s="197" customFormat="1" customHeight="1" spans="2:2">
      <c r="B371" s="202"/>
    </row>
    <row r="372" s="197" customFormat="1" customHeight="1" spans="2:2">
      <c r="B372" s="202"/>
    </row>
    <row r="373" s="197" customFormat="1" customHeight="1" spans="2:2">
      <c r="B373" s="202"/>
    </row>
    <row r="374" s="197" customFormat="1" customHeight="1" spans="2:2">
      <c r="B374" s="202"/>
    </row>
    <row r="375" s="197" customFormat="1" customHeight="1" spans="2:2">
      <c r="B375" s="202"/>
    </row>
    <row r="376" s="197" customFormat="1" customHeight="1" spans="2:2">
      <c r="B376" s="202"/>
    </row>
    <row r="377" s="197" customFormat="1" customHeight="1" spans="2:2">
      <c r="B377" s="202"/>
    </row>
    <row r="378" s="197" customFormat="1" customHeight="1" spans="2:2">
      <c r="B378" s="202"/>
    </row>
    <row r="379" s="197" customFormat="1" customHeight="1" spans="2:2">
      <c r="B379" s="202"/>
    </row>
    <row r="380" s="197" customFormat="1" customHeight="1" spans="2:2">
      <c r="B380" s="202"/>
    </row>
    <row r="381" s="197" customFormat="1" customHeight="1" spans="2:2">
      <c r="B381" s="202"/>
    </row>
    <row r="382" s="197" customFormat="1" customHeight="1" spans="2:2">
      <c r="B382" s="202"/>
    </row>
    <row r="383" s="197" customFormat="1" customHeight="1" spans="2:2">
      <c r="B383" s="202"/>
    </row>
    <row r="384" s="197" customFormat="1" customHeight="1" spans="2:2">
      <c r="B384" s="202"/>
    </row>
    <row r="385" s="197" customFormat="1" customHeight="1" spans="2:2">
      <c r="B385" s="202"/>
    </row>
    <row r="386" s="197" customFormat="1" customHeight="1" spans="2:2">
      <c r="B386" s="202"/>
    </row>
    <row r="387" s="197" customFormat="1" customHeight="1" spans="2:2">
      <c r="B387" s="202"/>
    </row>
    <row r="388" s="197" customFormat="1" customHeight="1" spans="2:2">
      <c r="B388" s="202"/>
    </row>
    <row r="389" s="197" customFormat="1" customHeight="1" spans="2:2">
      <c r="B389" s="202"/>
    </row>
    <row r="390" s="197" customFormat="1" customHeight="1" spans="2:2">
      <c r="B390" s="202"/>
    </row>
    <row r="391" s="197" customFormat="1" customHeight="1" spans="2:2">
      <c r="B391" s="202"/>
    </row>
    <row r="392" s="197" customFormat="1" customHeight="1" spans="2:2">
      <c r="B392" s="202"/>
    </row>
    <row r="393" s="197" customFormat="1" customHeight="1" spans="2:2">
      <c r="B393" s="202"/>
    </row>
    <row r="394" s="197" customFormat="1" customHeight="1" spans="2:2">
      <c r="B394" s="202"/>
    </row>
    <row r="395" s="197" customFormat="1" customHeight="1" spans="2:2">
      <c r="B395" s="202"/>
    </row>
    <row r="396" s="197" customFormat="1" customHeight="1" spans="2:2">
      <c r="B396" s="202"/>
    </row>
    <row r="397" s="197" customFormat="1" customHeight="1" spans="2:2">
      <c r="B397" s="202"/>
    </row>
    <row r="398" s="197" customFormat="1" customHeight="1" spans="2:2">
      <c r="B398" s="202"/>
    </row>
    <row r="399" s="197" customFormat="1" customHeight="1" spans="2:2">
      <c r="B399" s="202"/>
    </row>
    <row r="400" s="197" customFormat="1" customHeight="1" spans="2:2">
      <c r="B400" s="202"/>
    </row>
    <row r="401" s="197" customFormat="1" customHeight="1" spans="2:2">
      <c r="B401" s="202"/>
    </row>
    <row r="402" s="197" customFormat="1" customHeight="1" spans="2:2">
      <c r="B402" s="202"/>
    </row>
    <row r="403" s="197" customFormat="1" customHeight="1" spans="2:2">
      <c r="B403" s="202"/>
    </row>
    <row r="404" s="197" customFormat="1" customHeight="1" spans="2:2">
      <c r="B404" s="202"/>
    </row>
    <row r="405" s="197" customFormat="1" customHeight="1" spans="2:2">
      <c r="B405" s="202"/>
    </row>
    <row r="406" s="197" customFormat="1" customHeight="1" spans="2:2">
      <c r="B406" s="202"/>
    </row>
    <row r="407" s="197" customFormat="1" customHeight="1" spans="2:2">
      <c r="B407" s="202"/>
    </row>
    <row r="408" s="197" customFormat="1" customHeight="1" spans="2:2">
      <c r="B408" s="202"/>
    </row>
    <row r="409" s="197" customFormat="1" customHeight="1" spans="2:2">
      <c r="B409" s="202"/>
    </row>
    <row r="410" s="197" customFormat="1" customHeight="1" spans="2:2">
      <c r="B410" s="202"/>
    </row>
    <row r="411" s="197" customFormat="1" customHeight="1" spans="2:2">
      <c r="B411" s="202"/>
    </row>
    <row r="412" s="197" customFormat="1" customHeight="1" spans="2:2">
      <c r="B412" s="202"/>
    </row>
    <row r="413" s="197" customFormat="1" customHeight="1" spans="2:2">
      <c r="B413" s="202"/>
    </row>
    <row r="414" s="197" customFormat="1" customHeight="1" spans="2:2">
      <c r="B414" s="202"/>
    </row>
    <row r="415" s="197" customFormat="1" customHeight="1" spans="2:2">
      <c r="B415" s="202"/>
    </row>
    <row r="416" s="197" customFormat="1" customHeight="1" spans="2:2">
      <c r="B416" s="202"/>
    </row>
    <row r="417" s="197" customFormat="1" customHeight="1" spans="2:2">
      <c r="B417" s="202"/>
    </row>
    <row r="418" s="197" customFormat="1" customHeight="1" spans="2:2">
      <c r="B418" s="202"/>
    </row>
    <row r="419" s="197" customFormat="1" customHeight="1" spans="2:2">
      <c r="B419" s="202"/>
    </row>
    <row r="420" s="197" customFormat="1" customHeight="1" spans="2:2">
      <c r="B420" s="202"/>
    </row>
    <row r="421" s="197" customFormat="1" customHeight="1" spans="2:2">
      <c r="B421" s="202"/>
    </row>
    <row r="422" s="197" customFormat="1" customHeight="1" spans="2:2">
      <c r="B422" s="202"/>
    </row>
    <row r="423" s="197" customFormat="1" customHeight="1" spans="2:2">
      <c r="B423" s="202"/>
    </row>
    <row r="424" s="197" customFormat="1" customHeight="1" spans="2:2">
      <c r="B424" s="202"/>
    </row>
    <row r="425" s="197" customFormat="1" customHeight="1" spans="2:2">
      <c r="B425" s="202"/>
    </row>
    <row r="426" s="197" customFormat="1" customHeight="1" spans="2:2">
      <c r="B426" s="202"/>
    </row>
    <row r="427" s="197" customFormat="1" customHeight="1" spans="2:2">
      <c r="B427" s="202"/>
    </row>
    <row r="428" s="197" customFormat="1" customHeight="1" spans="2:2">
      <c r="B428" s="202"/>
    </row>
    <row r="429" s="197" customFormat="1" customHeight="1" spans="2:2">
      <c r="B429" s="202"/>
    </row>
    <row r="430" s="197" customFormat="1" customHeight="1" spans="2:2">
      <c r="B430" s="202"/>
    </row>
    <row r="431" s="197" customFormat="1" customHeight="1" spans="2:2">
      <c r="B431" s="202"/>
    </row>
    <row r="432" s="197" customFormat="1" customHeight="1" spans="2:2">
      <c r="B432" s="202"/>
    </row>
    <row r="433" s="197" customFormat="1" customHeight="1" spans="2:2">
      <c r="B433" s="202"/>
    </row>
    <row r="434" s="197" customFormat="1" customHeight="1" spans="2:2">
      <c r="B434" s="202"/>
    </row>
    <row r="435" s="197" customFormat="1" customHeight="1" spans="2:2">
      <c r="B435" s="202"/>
    </row>
    <row r="436" s="197" customFormat="1" customHeight="1" spans="2:2">
      <c r="B436" s="202"/>
    </row>
    <row r="437" s="197" customFormat="1" customHeight="1" spans="2:2">
      <c r="B437" s="202"/>
    </row>
    <row r="438" s="197" customFormat="1" customHeight="1" spans="2:2">
      <c r="B438" s="202"/>
    </row>
    <row r="439" s="197" customFormat="1" customHeight="1" spans="2:2">
      <c r="B439" s="202"/>
    </row>
    <row r="440" s="197" customFormat="1" customHeight="1" spans="2:2">
      <c r="B440" s="202"/>
    </row>
    <row r="441" s="197" customFormat="1" customHeight="1" spans="2:2">
      <c r="B441" s="202"/>
    </row>
    <row r="442" s="197" customFormat="1" customHeight="1" spans="2:2">
      <c r="B442" s="202"/>
    </row>
    <row r="443" s="197" customFormat="1" customHeight="1" spans="2:2">
      <c r="B443" s="202"/>
    </row>
    <row r="444" s="197" customFormat="1" customHeight="1" spans="2:2">
      <c r="B444" s="202"/>
    </row>
    <row r="445" s="197" customFormat="1" customHeight="1" spans="2:2">
      <c r="B445" s="202"/>
    </row>
    <row r="446" s="197" customFormat="1" customHeight="1" spans="2:2">
      <c r="B446" s="202"/>
    </row>
    <row r="447" s="197" customFormat="1" customHeight="1" spans="2:2">
      <c r="B447" s="202"/>
    </row>
    <row r="448" s="197" customFormat="1" customHeight="1" spans="2:2">
      <c r="B448" s="202"/>
    </row>
    <row r="449" s="197" customFormat="1" customHeight="1" spans="2:2">
      <c r="B449" s="202"/>
    </row>
    <row r="450" s="197" customFormat="1" customHeight="1" spans="2:2">
      <c r="B450" s="202"/>
    </row>
    <row r="451" s="197" customFormat="1" customHeight="1" spans="2:2">
      <c r="B451" s="202"/>
    </row>
    <row r="452" s="197" customFormat="1" customHeight="1" spans="2:2">
      <c r="B452" s="202"/>
    </row>
    <row r="453" s="197" customFormat="1" customHeight="1" spans="2:2">
      <c r="B453" s="202"/>
    </row>
    <row r="454" s="197" customFormat="1" customHeight="1" spans="2:2">
      <c r="B454" s="202"/>
    </row>
    <row r="455" s="197" customFormat="1" customHeight="1" spans="2:2">
      <c r="B455" s="202"/>
    </row>
    <row r="456" s="197" customFormat="1" customHeight="1" spans="2:2">
      <c r="B456" s="202"/>
    </row>
    <row r="457" s="197" customFormat="1" customHeight="1" spans="2:2">
      <c r="B457" s="202"/>
    </row>
    <row r="458" s="197" customFormat="1" customHeight="1" spans="2:2">
      <c r="B458" s="202"/>
    </row>
    <row r="459" s="197" customFormat="1" customHeight="1" spans="2:2">
      <c r="B459" s="202"/>
    </row>
    <row r="460" s="197" customFormat="1" customHeight="1" spans="2:2">
      <c r="B460" s="202"/>
    </row>
    <row r="461" s="197" customFormat="1" customHeight="1" spans="2:2">
      <c r="B461" s="202"/>
    </row>
    <row r="462" s="197" customFormat="1" customHeight="1" spans="2:2">
      <c r="B462" s="202"/>
    </row>
    <row r="463" s="197" customFormat="1" customHeight="1" spans="2:2">
      <c r="B463" s="202"/>
    </row>
    <row r="464" s="197" customFormat="1" customHeight="1" spans="2:2">
      <c r="B464" s="202"/>
    </row>
    <row r="465" s="197" customFormat="1" customHeight="1" spans="2:2">
      <c r="B465" s="202"/>
    </row>
    <row r="466" s="197" customFormat="1" customHeight="1" spans="2:2">
      <c r="B466" s="202"/>
    </row>
    <row r="467" s="197" customFormat="1" customHeight="1" spans="2:2">
      <c r="B467" s="202"/>
    </row>
    <row r="468" s="197" customFormat="1" customHeight="1" spans="2:2">
      <c r="B468" s="202"/>
    </row>
    <row r="469" s="197" customFormat="1" customHeight="1" spans="2:2">
      <c r="B469" s="202"/>
    </row>
    <row r="470" s="197" customFormat="1" customHeight="1" spans="2:2">
      <c r="B470" s="202"/>
    </row>
    <row r="471" s="197" customFormat="1" customHeight="1" spans="2:2">
      <c r="B471" s="202"/>
    </row>
    <row r="472" s="197" customFormat="1" customHeight="1" spans="2:2">
      <c r="B472" s="202"/>
    </row>
    <row r="473" s="197" customFormat="1" customHeight="1" spans="2:2">
      <c r="B473" s="202"/>
    </row>
    <row r="474" s="197" customFormat="1" customHeight="1" spans="2:2">
      <c r="B474" s="202"/>
    </row>
    <row r="475" s="197" customFormat="1" customHeight="1" spans="2:2">
      <c r="B475" s="202"/>
    </row>
    <row r="476" s="197" customFormat="1" customHeight="1" spans="2:2">
      <c r="B476" s="202"/>
    </row>
    <row r="477" s="197" customFormat="1" customHeight="1" spans="2:2">
      <c r="B477" s="202"/>
    </row>
    <row r="478" s="197" customFormat="1" customHeight="1" spans="2:2">
      <c r="B478" s="202"/>
    </row>
    <row r="479" s="197" customFormat="1" customHeight="1" spans="2:2">
      <c r="B479" s="202"/>
    </row>
    <row r="480" s="197" customFormat="1" customHeight="1" spans="2:2">
      <c r="B480" s="202"/>
    </row>
    <row r="481" s="197" customFormat="1" customHeight="1" spans="2:2">
      <c r="B481" s="202"/>
    </row>
    <row r="482" s="197" customFormat="1" customHeight="1" spans="2:2">
      <c r="B482" s="202"/>
    </row>
    <row r="483" s="197" customFormat="1" customHeight="1" spans="2:2">
      <c r="B483" s="202"/>
    </row>
    <row r="484" s="197" customFormat="1" customHeight="1" spans="2:2">
      <c r="B484" s="202"/>
    </row>
    <row r="485" s="197" customFormat="1" customHeight="1" spans="2:2">
      <c r="B485" s="202"/>
    </row>
    <row r="486" s="197" customFormat="1" customHeight="1" spans="2:2">
      <c r="B486" s="202"/>
    </row>
    <row r="487" s="197" customFormat="1" customHeight="1" spans="2:2">
      <c r="B487" s="202"/>
    </row>
    <row r="488" s="197" customFormat="1" customHeight="1" spans="2:2">
      <c r="B488" s="202"/>
    </row>
    <row r="489" s="197" customFormat="1" customHeight="1" spans="2:2">
      <c r="B489" s="202"/>
    </row>
    <row r="490" s="197" customFormat="1" customHeight="1" spans="2:2">
      <c r="B490" s="202"/>
    </row>
    <row r="491" s="197" customFormat="1" customHeight="1" spans="2:2">
      <c r="B491" s="202"/>
    </row>
    <row r="492" s="197" customFormat="1" customHeight="1" spans="2:2">
      <c r="B492" s="202"/>
    </row>
    <row r="493" s="197" customFormat="1" customHeight="1" spans="2:2">
      <c r="B493" s="202"/>
    </row>
    <row r="494" s="197" customFormat="1" customHeight="1" spans="2:2">
      <c r="B494" s="202"/>
    </row>
    <row r="495" s="197" customFormat="1" customHeight="1" spans="2:2">
      <c r="B495" s="202"/>
    </row>
    <row r="496" s="197" customFormat="1" customHeight="1" spans="2:2">
      <c r="B496" s="202"/>
    </row>
    <row r="497" s="197" customFormat="1" customHeight="1" spans="2:2">
      <c r="B497" s="202"/>
    </row>
    <row r="498" s="197" customFormat="1" customHeight="1" spans="2:2">
      <c r="B498" s="202"/>
    </row>
    <row r="499" s="197" customFormat="1" customHeight="1" spans="2:2">
      <c r="B499" s="202"/>
    </row>
    <row r="500" s="197" customFormat="1" customHeight="1" spans="2:2">
      <c r="B500" s="202"/>
    </row>
    <row r="501" s="197" customFormat="1" customHeight="1" spans="2:2">
      <c r="B501" s="202"/>
    </row>
    <row r="502" s="197" customFormat="1" customHeight="1" spans="2:2">
      <c r="B502" s="202"/>
    </row>
    <row r="503" s="197" customFormat="1" customHeight="1" spans="2:2">
      <c r="B503" s="202"/>
    </row>
    <row r="504" s="197" customFormat="1" customHeight="1" spans="2:2">
      <c r="B504" s="202"/>
    </row>
    <row r="505" s="197" customFormat="1" customHeight="1" spans="2:2">
      <c r="B505" s="202"/>
    </row>
    <row r="506" s="197" customFormat="1" customHeight="1" spans="2:2">
      <c r="B506" s="202"/>
    </row>
    <row r="507" s="197" customFormat="1" customHeight="1" spans="2:2">
      <c r="B507" s="202"/>
    </row>
    <row r="508" s="197" customFormat="1" customHeight="1" spans="2:2">
      <c r="B508" s="202"/>
    </row>
    <row r="509" s="197" customFormat="1" customHeight="1" spans="2:2">
      <c r="B509" s="202"/>
    </row>
    <row r="510" s="197" customFormat="1" customHeight="1" spans="2:2">
      <c r="B510" s="202"/>
    </row>
    <row r="511" s="197" customFormat="1" customHeight="1" spans="2:2">
      <c r="B511" s="202"/>
    </row>
    <row r="512" s="197" customFormat="1" customHeight="1" spans="2:2">
      <c r="B512" s="202"/>
    </row>
    <row r="513" s="197" customFormat="1" customHeight="1" spans="2:2">
      <c r="B513" s="202"/>
    </row>
    <row r="514" s="197" customFormat="1" customHeight="1" spans="2:2">
      <c r="B514" s="202"/>
    </row>
    <row r="515" s="197" customFormat="1" customHeight="1" spans="2:2">
      <c r="B515" s="202"/>
    </row>
    <row r="516" s="197" customFormat="1" customHeight="1" spans="2:2">
      <c r="B516" s="202"/>
    </row>
    <row r="517" s="197" customFormat="1" customHeight="1" spans="2:2">
      <c r="B517" s="202"/>
    </row>
    <row r="518" s="197" customFormat="1" customHeight="1" spans="2:2">
      <c r="B518" s="202"/>
    </row>
    <row r="519" s="197" customFormat="1" customHeight="1" spans="2:2">
      <c r="B519" s="202"/>
    </row>
    <row r="520" s="197" customFormat="1" customHeight="1" spans="2:2">
      <c r="B520" s="202"/>
    </row>
    <row r="521" s="197" customFormat="1" customHeight="1" spans="2:2">
      <c r="B521" s="202"/>
    </row>
    <row r="522" s="197" customFormat="1" customHeight="1" spans="2:2">
      <c r="B522" s="202"/>
    </row>
    <row r="523" s="197" customFormat="1" customHeight="1" spans="2:2">
      <c r="B523" s="202"/>
    </row>
    <row r="524" s="197" customFormat="1" customHeight="1" spans="2:2">
      <c r="B524" s="202"/>
    </row>
    <row r="525" s="197" customFormat="1" customHeight="1" spans="2:2">
      <c r="B525" s="202"/>
    </row>
    <row r="526" s="197" customFormat="1" customHeight="1" spans="2:2">
      <c r="B526" s="202"/>
    </row>
    <row r="527" s="197" customFormat="1" customHeight="1" spans="2:2">
      <c r="B527" s="202"/>
    </row>
    <row r="528" s="197" customFormat="1" customHeight="1" spans="2:2">
      <c r="B528" s="202"/>
    </row>
    <row r="529" s="197" customFormat="1" customHeight="1" spans="2:2">
      <c r="B529" s="202"/>
    </row>
    <row r="530" s="197" customFormat="1" customHeight="1" spans="2:2">
      <c r="B530" s="202"/>
    </row>
    <row r="531" s="197" customFormat="1" customHeight="1" spans="2:2">
      <c r="B531" s="202"/>
    </row>
    <row r="532" s="197" customFormat="1" customHeight="1" spans="2:2">
      <c r="B532" s="202"/>
    </row>
    <row r="533" s="197" customFormat="1" customHeight="1" spans="2:2">
      <c r="B533" s="202"/>
    </row>
    <row r="534" s="197" customFormat="1" customHeight="1" spans="2:2">
      <c r="B534" s="202"/>
    </row>
    <row r="535" s="197" customFormat="1" customHeight="1" spans="2:2">
      <c r="B535" s="202"/>
    </row>
    <row r="536" s="197" customFormat="1" customHeight="1" spans="2:2">
      <c r="B536" s="202"/>
    </row>
    <row r="537" s="197" customFormat="1" customHeight="1" spans="2:2">
      <c r="B537" s="202"/>
    </row>
    <row r="538" s="197" customFormat="1" customHeight="1" spans="2:2">
      <c r="B538" s="202"/>
    </row>
    <row r="539" s="197" customFormat="1" customHeight="1" spans="2:2">
      <c r="B539" s="202"/>
    </row>
    <row r="540" s="197" customFormat="1" customHeight="1" spans="2:2">
      <c r="B540" s="202"/>
    </row>
    <row r="541" s="197" customFormat="1" customHeight="1" spans="2:2">
      <c r="B541" s="202"/>
    </row>
    <row r="542" s="197" customFormat="1" customHeight="1" spans="2:2">
      <c r="B542" s="202"/>
    </row>
    <row r="543" s="197" customFormat="1" customHeight="1" spans="2:2">
      <c r="B543" s="202"/>
    </row>
    <row r="544" s="197" customFormat="1" customHeight="1" spans="2:2">
      <c r="B544" s="202"/>
    </row>
    <row r="545" s="197" customFormat="1" customHeight="1" spans="2:2">
      <c r="B545" s="202"/>
    </row>
    <row r="546" s="197" customFormat="1" customHeight="1" spans="2:2">
      <c r="B546" s="202"/>
    </row>
    <row r="547" s="197" customFormat="1" customHeight="1" spans="2:2">
      <c r="B547" s="202"/>
    </row>
    <row r="548" s="197" customFormat="1" customHeight="1" spans="2:2">
      <c r="B548" s="202"/>
    </row>
    <row r="549" s="197" customFormat="1" customHeight="1" spans="2:2">
      <c r="B549" s="202"/>
    </row>
    <row r="550" s="197" customFormat="1" customHeight="1" spans="2:2">
      <c r="B550" s="202"/>
    </row>
    <row r="551" s="197" customFormat="1" customHeight="1" spans="2:2">
      <c r="B551" s="202"/>
    </row>
    <row r="552" s="197" customFormat="1" customHeight="1" spans="2:2">
      <c r="B552" s="202"/>
    </row>
    <row r="553" s="197" customFormat="1" customHeight="1" spans="2:2">
      <c r="B553" s="202"/>
    </row>
    <row r="554" s="197" customFormat="1" customHeight="1" spans="2:2">
      <c r="B554" s="202"/>
    </row>
    <row r="555" s="197" customFormat="1" customHeight="1" spans="2:2">
      <c r="B555" s="202"/>
    </row>
    <row r="556" s="197" customFormat="1" customHeight="1" spans="2:2">
      <c r="B556" s="202"/>
    </row>
    <row r="557" s="197" customFormat="1" customHeight="1" spans="2:2">
      <c r="B557" s="202"/>
    </row>
    <row r="558" s="197" customFormat="1" customHeight="1" spans="2:2">
      <c r="B558" s="202"/>
    </row>
    <row r="559" s="197" customFormat="1" customHeight="1" spans="2:2">
      <c r="B559" s="202"/>
    </row>
    <row r="560" s="197" customFormat="1" customHeight="1" spans="2:2">
      <c r="B560" s="202"/>
    </row>
    <row r="561" s="197" customFormat="1" customHeight="1" spans="2:2">
      <c r="B561" s="202"/>
    </row>
    <row r="562" s="197" customFormat="1" customHeight="1" spans="2:2">
      <c r="B562" s="202"/>
    </row>
    <row r="563" s="197" customFormat="1" customHeight="1" spans="2:2">
      <c r="B563" s="202"/>
    </row>
    <row r="564" s="197" customFormat="1" customHeight="1" spans="2:2">
      <c r="B564" s="202"/>
    </row>
    <row r="565" s="197" customFormat="1" customHeight="1" spans="2:2">
      <c r="B565" s="202"/>
    </row>
    <row r="566" s="197" customFormat="1" customHeight="1" spans="2:2">
      <c r="B566" s="202"/>
    </row>
    <row r="567" s="197" customFormat="1" customHeight="1" spans="2:2">
      <c r="B567" s="202"/>
    </row>
    <row r="568" s="197" customFormat="1" customHeight="1" spans="2:2">
      <c r="B568" s="202"/>
    </row>
    <row r="569" s="197" customFormat="1" customHeight="1" spans="2:2">
      <c r="B569" s="202"/>
    </row>
    <row r="570" s="197" customFormat="1" customHeight="1" spans="2:2">
      <c r="B570" s="202"/>
    </row>
    <row r="571" s="197" customFormat="1" customHeight="1" spans="2:2">
      <c r="B571" s="202"/>
    </row>
    <row r="572" s="197" customFormat="1" customHeight="1" spans="2:2">
      <c r="B572" s="202"/>
    </row>
    <row r="573" s="197" customFormat="1" customHeight="1" spans="2:2">
      <c r="B573" s="202"/>
    </row>
    <row r="574" s="197" customFormat="1" customHeight="1" spans="2:2">
      <c r="B574" s="202"/>
    </row>
    <row r="575" s="197" customFormat="1" customHeight="1" spans="2:2">
      <c r="B575" s="202"/>
    </row>
    <row r="576" s="197" customFormat="1" customHeight="1" spans="2:2">
      <c r="B576" s="202"/>
    </row>
    <row r="577" s="197" customFormat="1" customHeight="1" spans="2:2">
      <c r="B577" s="202"/>
    </row>
    <row r="578" s="197" customFormat="1" customHeight="1" spans="2:2">
      <c r="B578" s="202"/>
    </row>
    <row r="579" s="197" customFormat="1" customHeight="1" spans="2:2">
      <c r="B579" s="202"/>
    </row>
    <row r="580" s="197" customFormat="1" customHeight="1" spans="2:2">
      <c r="B580" s="202"/>
    </row>
    <row r="581" s="197" customFormat="1" customHeight="1" spans="2:2">
      <c r="B581" s="202"/>
    </row>
    <row r="582" s="197" customFormat="1" customHeight="1" spans="2:2">
      <c r="B582" s="202"/>
    </row>
    <row r="583" s="197" customFormat="1" customHeight="1" spans="2:2">
      <c r="B583" s="202"/>
    </row>
    <row r="584" s="197" customFormat="1" customHeight="1" spans="2:2">
      <c r="B584" s="202"/>
    </row>
    <row r="585" s="197" customFormat="1" customHeight="1" spans="2:2">
      <c r="B585" s="202"/>
    </row>
    <row r="586" s="197" customFormat="1" customHeight="1" spans="2:2">
      <c r="B586" s="202"/>
    </row>
    <row r="587" s="197" customFormat="1" customHeight="1" spans="2:2">
      <c r="B587" s="202"/>
    </row>
    <row r="588" s="197" customFormat="1" customHeight="1" spans="2:2">
      <c r="B588" s="202"/>
    </row>
    <row r="589" s="197" customFormat="1" customHeight="1" spans="2:2">
      <c r="B589" s="202"/>
    </row>
    <row r="590" s="197" customFormat="1" customHeight="1" spans="2:2">
      <c r="B590" s="202"/>
    </row>
    <row r="591" s="197" customFormat="1" customHeight="1" spans="2:2">
      <c r="B591" s="202"/>
    </row>
    <row r="592" s="197" customFormat="1" customHeight="1" spans="2:2">
      <c r="B592" s="202"/>
    </row>
    <row r="593" s="197" customFormat="1" customHeight="1" spans="2:2">
      <c r="B593" s="202"/>
    </row>
    <row r="594" s="197" customFormat="1" customHeight="1" spans="2:2">
      <c r="B594" s="202"/>
    </row>
    <row r="595" s="197" customFormat="1" customHeight="1" spans="2:2">
      <c r="B595" s="202"/>
    </row>
    <row r="596" s="197" customFormat="1" customHeight="1" spans="2:2">
      <c r="B596" s="202"/>
    </row>
    <row r="597" s="197" customFormat="1" customHeight="1" spans="2:2">
      <c r="B597" s="202"/>
    </row>
    <row r="598" s="197" customFormat="1" customHeight="1" spans="2:2">
      <c r="B598" s="202"/>
    </row>
    <row r="599" s="197" customFormat="1" customHeight="1" spans="2:2">
      <c r="B599" s="202"/>
    </row>
    <row r="600" s="197" customFormat="1" customHeight="1" spans="2:2">
      <c r="B600" s="202"/>
    </row>
    <row r="601" s="197" customFormat="1" customHeight="1" spans="2:2">
      <c r="B601" s="202"/>
    </row>
    <row r="602" s="197" customFormat="1" customHeight="1" spans="2:2">
      <c r="B602" s="202"/>
    </row>
    <row r="603" s="197" customFormat="1" customHeight="1" spans="2:2">
      <c r="B603" s="202"/>
    </row>
    <row r="604" s="197" customFormat="1" customHeight="1" spans="2:2">
      <c r="B604" s="202"/>
    </row>
    <row r="605" s="197" customFormat="1" customHeight="1" spans="2:2">
      <c r="B605" s="202"/>
    </row>
    <row r="606" s="197" customFormat="1" customHeight="1" spans="2:2">
      <c r="B606" s="202"/>
    </row>
    <row r="607" s="197" customFormat="1" customHeight="1" spans="2:2">
      <c r="B607" s="202"/>
    </row>
    <row r="608" s="197" customFormat="1" customHeight="1" spans="2:2">
      <c r="B608" s="202"/>
    </row>
    <row r="609" s="197" customFormat="1" customHeight="1" spans="2:2">
      <c r="B609" s="202"/>
    </row>
    <row r="610" s="197" customFormat="1" customHeight="1" spans="2:2">
      <c r="B610" s="202"/>
    </row>
    <row r="611" s="197" customFormat="1" customHeight="1" spans="2:2">
      <c r="B611" s="202"/>
    </row>
    <row r="612" s="197" customFormat="1" customHeight="1" spans="2:2">
      <c r="B612" s="202"/>
    </row>
    <row r="613" s="197" customFormat="1" customHeight="1" spans="2:2">
      <c r="B613" s="202"/>
    </row>
    <row r="614" s="197" customFormat="1" customHeight="1" spans="2:2">
      <c r="B614" s="202"/>
    </row>
    <row r="615" s="197" customFormat="1" customHeight="1" spans="2:2">
      <c r="B615" s="202"/>
    </row>
    <row r="616" s="197" customFormat="1" customHeight="1" spans="2:2">
      <c r="B616" s="202"/>
    </row>
    <row r="617" s="197" customFormat="1" customHeight="1" spans="2:2">
      <c r="B617" s="202"/>
    </row>
    <row r="618" s="197" customFormat="1" customHeight="1" spans="2:2">
      <c r="B618" s="202"/>
    </row>
    <row r="619" s="197" customFormat="1" customHeight="1" spans="2:2">
      <c r="B619" s="202"/>
    </row>
    <row r="620" s="197" customFormat="1" customHeight="1" spans="2:2">
      <c r="B620" s="202"/>
    </row>
    <row r="621" s="197" customFormat="1" customHeight="1" spans="2:2">
      <c r="B621" s="202"/>
    </row>
    <row r="622" s="197" customFormat="1" customHeight="1" spans="2:2">
      <c r="B622" s="202"/>
    </row>
    <row r="623" s="197" customFormat="1" customHeight="1" spans="2:2">
      <c r="B623" s="202"/>
    </row>
    <row r="624" s="197" customFormat="1" customHeight="1" spans="2:2">
      <c r="B624" s="202"/>
    </row>
    <row r="625" s="197" customFormat="1" customHeight="1" spans="2:2">
      <c r="B625" s="202"/>
    </row>
    <row r="626" s="197" customFormat="1" customHeight="1" spans="2:2">
      <c r="B626" s="202"/>
    </row>
    <row r="627" s="197" customFormat="1" customHeight="1" spans="2:2">
      <c r="B627" s="202"/>
    </row>
    <row r="628" s="197" customFormat="1" customHeight="1" spans="2:2">
      <c r="B628" s="202"/>
    </row>
    <row r="629" s="197" customFormat="1" customHeight="1" spans="2:2">
      <c r="B629" s="202"/>
    </row>
    <row r="630" s="197" customFormat="1" customHeight="1" spans="2:2">
      <c r="B630" s="202"/>
    </row>
    <row r="631" s="197" customFormat="1" customHeight="1" spans="2:2">
      <c r="B631" s="202"/>
    </row>
    <row r="632" s="197" customFormat="1" customHeight="1" spans="2:2">
      <c r="B632" s="202"/>
    </row>
    <row r="633" s="197" customFormat="1" customHeight="1" spans="2:2">
      <c r="B633" s="202"/>
    </row>
    <row r="634" s="197" customFormat="1" customHeight="1" spans="2:2">
      <c r="B634" s="202"/>
    </row>
    <row r="635" s="197" customFormat="1" customHeight="1" spans="2:2">
      <c r="B635" s="202"/>
    </row>
    <row r="636" s="197" customFormat="1" customHeight="1" spans="2:2">
      <c r="B636" s="202"/>
    </row>
    <row r="637" s="197" customFormat="1" customHeight="1" spans="2:2">
      <c r="B637" s="202"/>
    </row>
    <row r="638" s="197" customFormat="1" customHeight="1" spans="2:2">
      <c r="B638" s="202"/>
    </row>
    <row r="639" s="197" customFormat="1" customHeight="1" spans="2:2">
      <c r="B639" s="202"/>
    </row>
    <row r="640" s="197" customFormat="1" customHeight="1" spans="2:2">
      <c r="B640" s="202"/>
    </row>
    <row r="641" s="197" customFormat="1" customHeight="1" spans="2:2">
      <c r="B641" s="202"/>
    </row>
    <row r="642" s="197" customFormat="1" customHeight="1" spans="2:2">
      <c r="B642" s="202"/>
    </row>
    <row r="643" s="197" customFormat="1" customHeight="1" spans="2:2">
      <c r="B643" s="202"/>
    </row>
    <row r="644" s="197" customFormat="1" customHeight="1" spans="2:2">
      <c r="B644" s="202"/>
    </row>
    <row r="645" s="197" customFormat="1" customHeight="1" spans="2:2">
      <c r="B645" s="202"/>
    </row>
    <row r="646" s="197" customFormat="1" customHeight="1" spans="2:2">
      <c r="B646" s="202"/>
    </row>
    <row r="647" s="197" customFormat="1" customHeight="1" spans="2:2">
      <c r="B647" s="202"/>
    </row>
    <row r="648" s="197" customFormat="1" customHeight="1" spans="2:2">
      <c r="B648" s="202"/>
    </row>
    <row r="649" s="197" customFormat="1" customHeight="1" spans="2:2">
      <c r="B649" s="202"/>
    </row>
    <row r="650" s="197" customFormat="1" customHeight="1" spans="2:2">
      <c r="B650" s="202"/>
    </row>
    <row r="651" s="197" customFormat="1" customHeight="1" spans="2:2">
      <c r="B651" s="202"/>
    </row>
    <row r="652" s="197" customFormat="1" customHeight="1" spans="2:2">
      <c r="B652" s="202"/>
    </row>
    <row r="653" s="197" customFormat="1" customHeight="1" spans="2:2">
      <c r="B653" s="202"/>
    </row>
    <row r="654" s="197" customFormat="1" customHeight="1" spans="2:2">
      <c r="B654" s="202"/>
    </row>
    <row r="655" s="197" customFormat="1" customHeight="1" spans="2:2">
      <c r="B655" s="202"/>
    </row>
    <row r="656" s="197" customFormat="1" customHeight="1" spans="2:2">
      <c r="B656" s="202"/>
    </row>
    <row r="657" s="197" customFormat="1" customHeight="1" spans="2:2">
      <c r="B657" s="202"/>
    </row>
    <row r="658" s="197" customFormat="1" customHeight="1" spans="2:2">
      <c r="B658" s="202"/>
    </row>
    <row r="659" s="197" customFormat="1" customHeight="1" spans="2:2">
      <c r="B659" s="202"/>
    </row>
    <row r="660" s="197" customFormat="1" customHeight="1" spans="2:2">
      <c r="B660" s="202"/>
    </row>
    <row r="661" s="197" customFormat="1" customHeight="1" spans="2:2">
      <c r="B661" s="202"/>
    </row>
    <row r="662" s="197" customFormat="1" customHeight="1" spans="2:2">
      <c r="B662" s="202"/>
    </row>
    <row r="663" s="197" customFormat="1" customHeight="1" spans="2:2">
      <c r="B663" s="202"/>
    </row>
    <row r="664" s="197" customFormat="1" customHeight="1" spans="2:2">
      <c r="B664" s="202"/>
    </row>
    <row r="665" s="197" customFormat="1" customHeight="1" spans="2:2">
      <c r="B665" s="202"/>
    </row>
    <row r="666" s="197" customFormat="1" customHeight="1" spans="2:2">
      <c r="B666" s="202"/>
    </row>
    <row r="667" s="197" customFormat="1" customHeight="1" spans="2:2">
      <c r="B667" s="202"/>
    </row>
    <row r="668" s="197" customFormat="1" customHeight="1" spans="2:2">
      <c r="B668" s="202"/>
    </row>
    <row r="669" s="197" customFormat="1" customHeight="1" spans="2:2">
      <c r="B669" s="202"/>
    </row>
    <row r="670" s="197" customFormat="1" customHeight="1" spans="2:2">
      <c r="B670" s="202"/>
    </row>
    <row r="671" s="197" customFormat="1" customHeight="1" spans="2:2">
      <c r="B671" s="202"/>
    </row>
    <row r="672" s="197" customFormat="1" customHeight="1" spans="2:2">
      <c r="B672" s="202"/>
    </row>
    <row r="673" s="197" customFormat="1" customHeight="1" spans="2:2">
      <c r="B673" s="202"/>
    </row>
    <row r="674" s="197" customFormat="1" customHeight="1" spans="2:2">
      <c r="B674" s="202"/>
    </row>
    <row r="675" s="197" customFormat="1" customHeight="1" spans="2:2">
      <c r="B675" s="202"/>
    </row>
    <row r="676" s="197" customFormat="1" customHeight="1" spans="2:2">
      <c r="B676" s="202"/>
    </row>
    <row r="677" s="197" customFormat="1" customHeight="1" spans="2:2">
      <c r="B677" s="202"/>
    </row>
    <row r="678" s="197" customFormat="1" customHeight="1" spans="2:2">
      <c r="B678" s="202"/>
    </row>
    <row r="679" s="197" customFormat="1" customHeight="1" spans="2:2">
      <c r="B679" s="202"/>
    </row>
    <row r="680" s="197" customFormat="1" customHeight="1" spans="2:2">
      <c r="B680" s="202"/>
    </row>
    <row r="681" s="197" customFormat="1" customHeight="1" spans="2:2">
      <c r="B681" s="202"/>
    </row>
    <row r="682" s="197" customFormat="1" customHeight="1" spans="2:2">
      <c r="B682" s="202"/>
    </row>
    <row r="683" s="197" customFormat="1" customHeight="1" spans="2:2">
      <c r="B683" s="202"/>
    </row>
    <row r="684" s="197" customFormat="1" customHeight="1" spans="2:2">
      <c r="B684" s="202"/>
    </row>
    <row r="685" s="197" customFormat="1" customHeight="1" spans="2:2">
      <c r="B685" s="202"/>
    </row>
    <row r="686" s="197" customFormat="1" customHeight="1" spans="2:2">
      <c r="B686" s="202"/>
    </row>
    <row r="687" s="197" customFormat="1" customHeight="1" spans="2:2">
      <c r="B687" s="202"/>
    </row>
    <row r="688" s="197" customFormat="1" customHeight="1" spans="2:2">
      <c r="B688" s="202"/>
    </row>
    <row r="689" s="197" customFormat="1" customHeight="1" spans="2:2">
      <c r="B689" s="202"/>
    </row>
    <row r="690" s="197" customFormat="1" customHeight="1" spans="2:2">
      <c r="B690" s="202"/>
    </row>
    <row r="691" s="197" customFormat="1" customHeight="1" spans="2:2">
      <c r="B691" s="202"/>
    </row>
    <row r="692" s="197" customFormat="1" customHeight="1" spans="2:2">
      <c r="B692" s="202"/>
    </row>
    <row r="693" s="197" customFormat="1" customHeight="1" spans="2:2">
      <c r="B693" s="202"/>
    </row>
    <row r="694" s="197" customFormat="1" customHeight="1" spans="2:2">
      <c r="B694" s="202"/>
    </row>
    <row r="695" s="197" customFormat="1" customHeight="1" spans="2:2">
      <c r="B695" s="202"/>
    </row>
    <row r="696" s="197" customFormat="1" customHeight="1" spans="2:2">
      <c r="B696" s="202"/>
    </row>
    <row r="697" s="197" customFormat="1" customHeight="1" spans="2:2">
      <c r="B697" s="202"/>
    </row>
    <row r="698" s="197" customFormat="1" customHeight="1" spans="2:2">
      <c r="B698" s="202"/>
    </row>
    <row r="699" s="197" customFormat="1" customHeight="1" spans="2:2">
      <c r="B699" s="202"/>
    </row>
    <row r="700" s="197" customFormat="1" customHeight="1" spans="2:2">
      <c r="B700" s="202"/>
    </row>
    <row r="701" s="197" customFormat="1" customHeight="1" spans="2:2">
      <c r="B701" s="202"/>
    </row>
    <row r="702" s="197" customFormat="1" customHeight="1" spans="2:2">
      <c r="B702" s="202"/>
    </row>
    <row r="703" s="197" customFormat="1" customHeight="1" spans="2:2">
      <c r="B703" s="202"/>
    </row>
    <row r="704" s="197" customFormat="1" customHeight="1" spans="2:2">
      <c r="B704" s="202"/>
    </row>
    <row r="705" s="197" customFormat="1" customHeight="1" spans="2:2">
      <c r="B705" s="202"/>
    </row>
    <row r="706" s="197" customFormat="1" customHeight="1" spans="2:2">
      <c r="B706" s="202"/>
    </row>
    <row r="707" s="197" customFormat="1" customHeight="1" spans="2:2">
      <c r="B707" s="202"/>
    </row>
    <row r="708" s="197" customFormat="1" customHeight="1" spans="2:2">
      <c r="B708" s="202"/>
    </row>
    <row r="709" s="197" customFormat="1" customHeight="1" spans="2:2">
      <c r="B709" s="202"/>
    </row>
    <row r="710" s="197" customFormat="1" customHeight="1" spans="2:2">
      <c r="B710" s="202"/>
    </row>
    <row r="711" s="197" customFormat="1" customHeight="1" spans="2:2">
      <c r="B711" s="202"/>
    </row>
    <row r="712" s="197" customFormat="1" customHeight="1" spans="2:2">
      <c r="B712" s="202"/>
    </row>
    <row r="713" s="197" customFormat="1" customHeight="1" spans="2:2">
      <c r="B713" s="202"/>
    </row>
    <row r="714" s="197" customFormat="1" customHeight="1" spans="2:2">
      <c r="B714" s="202"/>
    </row>
    <row r="715" s="197" customFormat="1" customHeight="1" spans="2:2">
      <c r="B715" s="202"/>
    </row>
    <row r="716" s="197" customFormat="1" customHeight="1" spans="2:2">
      <c r="B716" s="202"/>
    </row>
    <row r="717" s="197" customFormat="1" customHeight="1" spans="2:2">
      <c r="B717" s="202"/>
    </row>
    <row r="718" s="197" customFormat="1" customHeight="1" spans="2:2">
      <c r="B718" s="202"/>
    </row>
    <row r="719" s="197" customFormat="1" customHeight="1" spans="2:2">
      <c r="B719" s="202"/>
    </row>
    <row r="720" s="197" customFormat="1" customHeight="1" spans="2:2">
      <c r="B720" s="202"/>
    </row>
    <row r="721" s="197" customFormat="1" customHeight="1" spans="2:2">
      <c r="B721" s="202"/>
    </row>
    <row r="722" s="197" customFormat="1" customHeight="1" spans="2:2">
      <c r="B722" s="202"/>
    </row>
    <row r="723" s="197" customFormat="1" customHeight="1" spans="2:2">
      <c r="B723" s="202"/>
    </row>
    <row r="724" s="197" customFormat="1" customHeight="1" spans="2:2">
      <c r="B724" s="202"/>
    </row>
    <row r="725" s="197" customFormat="1" customHeight="1" spans="2:2">
      <c r="B725" s="202"/>
    </row>
    <row r="726" s="197" customFormat="1" customHeight="1" spans="2:2">
      <c r="B726" s="202"/>
    </row>
    <row r="727" s="197" customFormat="1" customHeight="1" spans="2:2">
      <c r="B727" s="202"/>
    </row>
    <row r="728" s="197" customFormat="1" customHeight="1" spans="2:2">
      <c r="B728" s="202"/>
    </row>
    <row r="729" s="197" customFormat="1" customHeight="1" spans="2:2">
      <c r="B729" s="202"/>
    </row>
    <row r="730" s="197" customFormat="1" customHeight="1" spans="2:2">
      <c r="B730" s="202"/>
    </row>
    <row r="731" s="197" customFormat="1" customHeight="1" spans="2:2">
      <c r="B731" s="202"/>
    </row>
    <row r="732" s="197" customFormat="1" customHeight="1" spans="2:2">
      <c r="B732" s="202"/>
    </row>
    <row r="733" s="197" customFormat="1" customHeight="1" spans="2:2">
      <c r="B733" s="202"/>
    </row>
    <row r="734" s="197" customFormat="1" customHeight="1" spans="2:2">
      <c r="B734" s="202"/>
    </row>
    <row r="735" s="197" customFormat="1" customHeight="1" spans="2:2">
      <c r="B735" s="202"/>
    </row>
    <row r="736" s="197" customFormat="1" customHeight="1" spans="2:2">
      <c r="B736" s="202"/>
    </row>
    <row r="737" s="197" customFormat="1" customHeight="1" spans="2:2">
      <c r="B737" s="202"/>
    </row>
    <row r="738" s="197" customFormat="1" customHeight="1" spans="2:2">
      <c r="B738" s="202"/>
    </row>
    <row r="739" s="197" customFormat="1" customHeight="1" spans="2:2">
      <c r="B739" s="202"/>
    </row>
    <row r="740" s="197" customFormat="1" customHeight="1" spans="2:2">
      <c r="B740" s="202"/>
    </row>
    <row r="741" s="197" customFormat="1" customHeight="1" spans="2:2">
      <c r="B741" s="202"/>
    </row>
    <row r="742" s="197" customFormat="1" customHeight="1" spans="2:2">
      <c r="B742" s="202"/>
    </row>
    <row r="743" s="197" customFormat="1" customHeight="1" spans="2:2">
      <c r="B743" s="202"/>
    </row>
    <row r="744" s="197" customFormat="1" customHeight="1" spans="2:2">
      <c r="B744" s="202"/>
    </row>
    <row r="745" s="197" customFormat="1" customHeight="1" spans="2:2">
      <c r="B745" s="202"/>
    </row>
    <row r="746" s="197" customFormat="1" customHeight="1" spans="2:2">
      <c r="B746" s="202"/>
    </row>
    <row r="747" s="197" customFormat="1" customHeight="1" spans="2:2">
      <c r="B747" s="202"/>
    </row>
    <row r="748" s="197" customFormat="1" customHeight="1" spans="2:2">
      <c r="B748" s="202"/>
    </row>
    <row r="749" s="197" customFormat="1" customHeight="1" spans="2:2">
      <c r="B749" s="202"/>
    </row>
    <row r="750" s="197" customFormat="1" customHeight="1" spans="2:2">
      <c r="B750" s="202"/>
    </row>
    <row r="751" s="197" customFormat="1" customHeight="1" spans="2:2">
      <c r="B751" s="202"/>
    </row>
    <row r="752" s="197" customFormat="1" customHeight="1" spans="2:2">
      <c r="B752" s="202"/>
    </row>
    <row r="753" s="197" customFormat="1" customHeight="1" spans="2:2">
      <c r="B753" s="202"/>
    </row>
    <row r="754" s="197" customFormat="1" customHeight="1" spans="2:2">
      <c r="B754" s="202"/>
    </row>
    <row r="755" s="197" customFormat="1" customHeight="1" spans="2:2">
      <c r="B755" s="202"/>
    </row>
    <row r="756" s="197" customFormat="1" customHeight="1" spans="2:2">
      <c r="B756" s="202"/>
    </row>
    <row r="757" s="197" customFormat="1" customHeight="1" spans="2:2">
      <c r="B757" s="202"/>
    </row>
    <row r="758" s="197" customFormat="1" customHeight="1" spans="2:2">
      <c r="B758" s="202"/>
    </row>
    <row r="759" s="197" customFormat="1" customHeight="1" spans="2:2">
      <c r="B759" s="202"/>
    </row>
    <row r="760" s="197" customFormat="1" customHeight="1" spans="2:2">
      <c r="B760" s="202"/>
    </row>
    <row r="761" s="197" customFormat="1" customHeight="1" spans="2:2">
      <c r="B761" s="202"/>
    </row>
    <row r="762" s="197" customFormat="1" customHeight="1" spans="2:2">
      <c r="B762" s="202"/>
    </row>
    <row r="763" s="197" customFormat="1" customHeight="1" spans="2:2">
      <c r="B763" s="202"/>
    </row>
    <row r="764" s="197" customFormat="1" customHeight="1" spans="2:2">
      <c r="B764" s="202"/>
    </row>
    <row r="765" s="197" customFormat="1" customHeight="1" spans="2:2">
      <c r="B765" s="202"/>
    </row>
    <row r="766" s="197" customFormat="1" customHeight="1" spans="2:2">
      <c r="B766" s="202"/>
    </row>
    <row r="767" s="197" customFormat="1" customHeight="1" spans="2:2">
      <c r="B767" s="202"/>
    </row>
    <row r="768" s="197" customFormat="1" customHeight="1" spans="2:2">
      <c r="B768" s="202"/>
    </row>
    <row r="769" s="197" customFormat="1" customHeight="1" spans="2:2">
      <c r="B769" s="202"/>
    </row>
    <row r="770" s="197" customFormat="1" customHeight="1" spans="2:2">
      <c r="B770" s="202"/>
    </row>
    <row r="771" s="197" customFormat="1" customHeight="1" spans="2:2">
      <c r="B771" s="202"/>
    </row>
    <row r="772" s="197" customFormat="1" customHeight="1" spans="2:2">
      <c r="B772" s="202"/>
    </row>
    <row r="773" s="197" customFormat="1" customHeight="1" spans="2:2">
      <c r="B773" s="202"/>
    </row>
    <row r="774" s="197" customFormat="1" customHeight="1" spans="2:2">
      <c r="B774" s="202"/>
    </row>
    <row r="775" s="197" customFormat="1" customHeight="1" spans="2:2">
      <c r="B775" s="202"/>
    </row>
    <row r="776" s="197" customFormat="1" customHeight="1" spans="2:2">
      <c r="B776" s="202"/>
    </row>
    <row r="777" s="197" customFormat="1" customHeight="1" spans="2:2">
      <c r="B777" s="202"/>
    </row>
    <row r="778" s="197" customFormat="1" customHeight="1" spans="2:2">
      <c r="B778" s="202"/>
    </row>
    <row r="779" s="197" customFormat="1" customHeight="1" spans="2:2">
      <c r="B779" s="202"/>
    </row>
    <row r="780" s="197" customFormat="1" customHeight="1" spans="2:2">
      <c r="B780" s="202"/>
    </row>
    <row r="781" s="197" customFormat="1" customHeight="1" spans="2:2">
      <c r="B781" s="202"/>
    </row>
    <row r="782" s="197" customFormat="1" customHeight="1" spans="2:2">
      <c r="B782" s="202"/>
    </row>
    <row r="783" s="197" customFormat="1" customHeight="1" spans="2:2">
      <c r="B783" s="202"/>
    </row>
    <row r="784" s="197" customFormat="1" customHeight="1" spans="2:2">
      <c r="B784" s="202"/>
    </row>
    <row r="785" s="197" customFormat="1" customHeight="1" spans="2:2">
      <c r="B785" s="202"/>
    </row>
    <row r="786" s="197" customFormat="1" customHeight="1" spans="2:2">
      <c r="B786" s="202"/>
    </row>
    <row r="787" s="197" customFormat="1" customHeight="1" spans="2:2">
      <c r="B787" s="202"/>
    </row>
    <row r="788" s="197" customFormat="1" customHeight="1" spans="2:2">
      <c r="B788" s="202"/>
    </row>
    <row r="789" s="197" customFormat="1" customHeight="1" spans="2:2">
      <c r="B789" s="202"/>
    </row>
    <row r="790" s="197" customFormat="1" customHeight="1" spans="2:2">
      <c r="B790" s="202"/>
    </row>
    <row r="791" s="197" customFormat="1" customHeight="1" spans="2:2">
      <c r="B791" s="202"/>
    </row>
    <row r="792" s="197" customFormat="1" customHeight="1" spans="2:2">
      <c r="B792" s="202"/>
    </row>
    <row r="793" s="197" customFormat="1" customHeight="1" spans="2:2">
      <c r="B793" s="202"/>
    </row>
    <row r="794" s="197" customFormat="1" customHeight="1" spans="2:2">
      <c r="B794" s="202"/>
    </row>
    <row r="795" s="197" customFormat="1" customHeight="1" spans="2:2">
      <c r="B795" s="202"/>
    </row>
    <row r="796" s="197" customFormat="1" customHeight="1" spans="2:2">
      <c r="B796" s="202"/>
    </row>
    <row r="797" s="197" customFormat="1" customHeight="1" spans="2:2">
      <c r="B797" s="202"/>
    </row>
    <row r="798" s="197" customFormat="1" customHeight="1" spans="2:2">
      <c r="B798" s="202"/>
    </row>
    <row r="799" s="197" customFormat="1" customHeight="1" spans="2:2">
      <c r="B799" s="202"/>
    </row>
    <row r="800" s="197" customFormat="1" customHeight="1" spans="2:2">
      <c r="B800" s="202"/>
    </row>
    <row r="801" s="197" customFormat="1" customHeight="1" spans="2:2">
      <c r="B801" s="202"/>
    </row>
    <row r="802" s="197" customFormat="1" customHeight="1" spans="2:2">
      <c r="B802" s="202"/>
    </row>
    <row r="803" s="197" customFormat="1" customHeight="1" spans="2:2">
      <c r="B803" s="202"/>
    </row>
    <row r="804" s="197" customFormat="1" customHeight="1" spans="2:2">
      <c r="B804" s="202"/>
    </row>
    <row r="805" s="197" customFormat="1" customHeight="1" spans="2:2">
      <c r="B805" s="202"/>
    </row>
    <row r="806" s="197" customFormat="1" customHeight="1" spans="2:2">
      <c r="B806" s="202"/>
    </row>
    <row r="807" s="197" customFormat="1" customHeight="1" spans="2:2">
      <c r="B807" s="202"/>
    </row>
    <row r="808" s="197" customFormat="1" customHeight="1" spans="2:2">
      <c r="B808" s="202"/>
    </row>
    <row r="809" s="197" customFormat="1" customHeight="1" spans="2:2">
      <c r="B809" s="202"/>
    </row>
    <row r="810" s="197" customFormat="1" customHeight="1" spans="2:2">
      <c r="B810" s="202"/>
    </row>
    <row r="811" s="197" customFormat="1" customHeight="1" spans="2:2">
      <c r="B811" s="202"/>
    </row>
    <row r="812" s="197" customFormat="1" customHeight="1" spans="2:2">
      <c r="B812" s="202"/>
    </row>
    <row r="813" s="197" customFormat="1" customHeight="1" spans="2:2">
      <c r="B813" s="202"/>
    </row>
    <row r="814" s="197" customFormat="1" customHeight="1" spans="2:2">
      <c r="B814" s="202"/>
    </row>
    <row r="815" s="197" customFormat="1" customHeight="1" spans="2:2">
      <c r="B815" s="202"/>
    </row>
    <row r="816" s="197" customFormat="1" customHeight="1" spans="2:2">
      <c r="B816" s="202"/>
    </row>
    <row r="817" s="197" customFormat="1" customHeight="1" spans="2:2">
      <c r="B817" s="202"/>
    </row>
    <row r="818" s="197" customFormat="1" customHeight="1" spans="2:2">
      <c r="B818" s="202"/>
    </row>
    <row r="819" s="197" customFormat="1" customHeight="1" spans="2:2">
      <c r="B819" s="202"/>
    </row>
    <row r="820" s="197" customFormat="1" customHeight="1" spans="2:2">
      <c r="B820" s="202"/>
    </row>
    <row r="821" s="197" customFormat="1" customHeight="1" spans="2:2">
      <c r="B821" s="202"/>
    </row>
    <row r="822" s="197" customFormat="1" customHeight="1" spans="2:2">
      <c r="B822" s="202"/>
    </row>
    <row r="823" s="197" customFormat="1" customHeight="1" spans="2:2">
      <c r="B823" s="202"/>
    </row>
    <row r="824" s="197" customFormat="1" customHeight="1" spans="2:2">
      <c r="B824" s="202"/>
    </row>
    <row r="825" s="197" customFormat="1" customHeight="1" spans="2:2">
      <c r="B825" s="202"/>
    </row>
    <row r="826" s="197" customFormat="1" customHeight="1" spans="2:2">
      <c r="B826" s="202"/>
    </row>
    <row r="827" s="197" customFormat="1" customHeight="1" spans="2:2">
      <c r="B827" s="202"/>
    </row>
    <row r="828" s="197" customFormat="1" customHeight="1" spans="2:2">
      <c r="B828" s="202"/>
    </row>
    <row r="829" s="197" customFormat="1" customHeight="1" spans="2:2">
      <c r="B829" s="202"/>
    </row>
    <row r="830" s="197" customFormat="1" customHeight="1" spans="2:2">
      <c r="B830" s="202"/>
    </row>
    <row r="831" s="197" customFormat="1" customHeight="1" spans="2:2">
      <c r="B831" s="202"/>
    </row>
    <row r="832" s="197" customFormat="1" customHeight="1" spans="2:2">
      <c r="B832" s="202"/>
    </row>
    <row r="833" s="197" customFormat="1" customHeight="1" spans="2:2">
      <c r="B833" s="202"/>
    </row>
    <row r="834" s="197" customFormat="1" customHeight="1" spans="2:2">
      <c r="B834" s="202"/>
    </row>
    <row r="835" s="197" customFormat="1" customHeight="1" spans="2:2">
      <c r="B835" s="202"/>
    </row>
    <row r="836" s="197" customFormat="1" customHeight="1" spans="2:2">
      <c r="B836" s="202"/>
    </row>
    <row r="837" s="197" customFormat="1" customHeight="1" spans="2:2">
      <c r="B837" s="202"/>
    </row>
    <row r="838" s="197" customFormat="1" customHeight="1" spans="2:2">
      <c r="B838" s="202"/>
    </row>
    <row r="839" s="197" customFormat="1" customHeight="1" spans="2:2">
      <c r="B839" s="202"/>
    </row>
    <row r="840" s="197" customFormat="1" customHeight="1" spans="2:2">
      <c r="B840" s="202"/>
    </row>
    <row r="841" s="197" customFormat="1" customHeight="1" spans="2:2">
      <c r="B841" s="202"/>
    </row>
    <row r="842" s="197" customFormat="1" customHeight="1" spans="2:2">
      <c r="B842" s="202"/>
    </row>
    <row r="843" s="197" customFormat="1" customHeight="1" spans="2:2">
      <c r="B843" s="202"/>
    </row>
    <row r="844" s="197" customFormat="1" customHeight="1" spans="2:2">
      <c r="B844" s="202"/>
    </row>
    <row r="845" s="197" customFormat="1" customHeight="1" spans="2:2">
      <c r="B845" s="202"/>
    </row>
    <row r="846" s="197" customFormat="1" customHeight="1" spans="2:2">
      <c r="B846" s="202"/>
    </row>
    <row r="847" s="197" customFormat="1" customHeight="1" spans="2:2">
      <c r="B847" s="202"/>
    </row>
    <row r="848" s="197" customFormat="1" customHeight="1" spans="2:2">
      <c r="B848" s="202"/>
    </row>
    <row r="849" s="197" customFormat="1" customHeight="1" spans="2:2">
      <c r="B849" s="202"/>
    </row>
    <row r="850" s="197" customFormat="1" customHeight="1" spans="2:2">
      <c r="B850" s="202"/>
    </row>
    <row r="851" s="197" customFormat="1" customHeight="1" spans="2:2">
      <c r="B851" s="202"/>
    </row>
    <row r="852" s="197" customFormat="1" customHeight="1" spans="2:2">
      <c r="B852" s="202"/>
    </row>
    <row r="853" s="197" customFormat="1" customHeight="1" spans="2:2">
      <c r="B853" s="202"/>
    </row>
    <row r="854" s="197" customFormat="1" customHeight="1" spans="2:2">
      <c r="B854" s="202"/>
    </row>
    <row r="855" s="197" customFormat="1" customHeight="1" spans="2:2">
      <c r="B855" s="202"/>
    </row>
    <row r="856" s="197" customFormat="1" customHeight="1" spans="2:2">
      <c r="B856" s="202"/>
    </row>
    <row r="857" s="197" customFormat="1" customHeight="1" spans="2:2">
      <c r="B857" s="202"/>
    </row>
    <row r="858" s="197" customFormat="1" customHeight="1" spans="2:2">
      <c r="B858" s="202"/>
    </row>
    <row r="859" s="197" customFormat="1" customHeight="1" spans="2:2">
      <c r="B859" s="202"/>
    </row>
    <row r="860" s="197" customFormat="1" customHeight="1" spans="2:2">
      <c r="B860" s="202"/>
    </row>
    <row r="861" s="197" customFormat="1" customHeight="1" spans="2:2">
      <c r="B861" s="202"/>
    </row>
    <row r="862" s="197" customFormat="1" customHeight="1" spans="2:2">
      <c r="B862" s="202"/>
    </row>
    <row r="863" s="197" customFormat="1" customHeight="1" spans="2:2">
      <c r="B863" s="202"/>
    </row>
    <row r="864" s="197" customFormat="1" customHeight="1" spans="2:2">
      <c r="B864" s="202"/>
    </row>
    <row r="865" s="197" customFormat="1" customHeight="1" spans="2:2">
      <c r="B865" s="202"/>
    </row>
    <row r="866" s="197" customFormat="1" customHeight="1" spans="2:2">
      <c r="B866" s="202"/>
    </row>
    <row r="867" s="197" customFormat="1" customHeight="1" spans="2:2">
      <c r="B867" s="202"/>
    </row>
    <row r="868" s="197" customFormat="1" customHeight="1" spans="2:2">
      <c r="B868" s="202"/>
    </row>
    <row r="869" s="197" customFormat="1" customHeight="1" spans="2:2">
      <c r="B869" s="202"/>
    </row>
    <row r="870" s="197" customFormat="1" customHeight="1" spans="2:2">
      <c r="B870" s="202"/>
    </row>
    <row r="871" s="197" customFormat="1" customHeight="1" spans="2:2">
      <c r="B871" s="202"/>
    </row>
    <row r="872" s="197" customFormat="1" customHeight="1" spans="2:2">
      <c r="B872" s="202"/>
    </row>
    <row r="873" s="197" customFormat="1" customHeight="1" spans="2:2">
      <c r="B873" s="202"/>
    </row>
    <row r="874" s="197" customFormat="1" customHeight="1" spans="2:2">
      <c r="B874" s="202"/>
    </row>
    <row r="875" s="197" customFormat="1" customHeight="1" spans="2:2">
      <c r="B875" s="202"/>
    </row>
    <row r="876" s="197" customFormat="1" customHeight="1" spans="2:2">
      <c r="B876" s="202"/>
    </row>
    <row r="877" s="197" customFormat="1" customHeight="1" spans="2:2">
      <c r="B877" s="202"/>
    </row>
    <row r="878" s="197" customFormat="1" customHeight="1" spans="2:2">
      <c r="B878" s="202"/>
    </row>
    <row r="879" s="197" customFormat="1" customHeight="1" spans="2:2">
      <c r="B879" s="202"/>
    </row>
    <row r="880" s="197" customFormat="1" customHeight="1" spans="2:2">
      <c r="B880" s="202"/>
    </row>
    <row r="881" s="197" customFormat="1" customHeight="1" spans="2:2">
      <c r="B881" s="202"/>
    </row>
    <row r="882" s="197" customFormat="1" customHeight="1" spans="2:2">
      <c r="B882" s="202"/>
    </row>
    <row r="883" s="197" customFormat="1" customHeight="1" spans="2:2">
      <c r="B883" s="202"/>
    </row>
    <row r="884" s="197" customFormat="1" customHeight="1" spans="2:2">
      <c r="B884" s="202"/>
    </row>
    <row r="885" s="197" customFormat="1" customHeight="1" spans="2:2">
      <c r="B885" s="202"/>
    </row>
    <row r="886" s="197" customFormat="1" customHeight="1" spans="2:2">
      <c r="B886" s="202"/>
    </row>
    <row r="887" s="197" customFormat="1" customHeight="1" spans="2:2">
      <c r="B887" s="202"/>
    </row>
    <row r="888" s="197" customFormat="1" customHeight="1" spans="2:2">
      <c r="B888" s="202"/>
    </row>
    <row r="889" s="197" customFormat="1" customHeight="1" spans="2:2">
      <c r="B889" s="202"/>
    </row>
    <row r="890" s="197" customFormat="1" customHeight="1" spans="2:2">
      <c r="B890" s="202"/>
    </row>
    <row r="891" s="197" customFormat="1" customHeight="1" spans="2:2">
      <c r="B891" s="202"/>
    </row>
    <row r="892" s="197" customFormat="1" customHeight="1" spans="2:2">
      <c r="B892" s="202"/>
    </row>
    <row r="893" s="197" customFormat="1" customHeight="1" spans="2:2">
      <c r="B893" s="202"/>
    </row>
    <row r="894" s="197" customFormat="1" customHeight="1" spans="2:2">
      <c r="B894" s="202"/>
    </row>
    <row r="895" s="197" customFormat="1" customHeight="1" spans="2:2">
      <c r="B895" s="202"/>
    </row>
    <row r="896" s="197" customFormat="1" customHeight="1" spans="2:2">
      <c r="B896" s="202"/>
    </row>
    <row r="897" s="197" customFormat="1" customHeight="1" spans="2:2">
      <c r="B897" s="202"/>
    </row>
    <row r="898" s="197" customFormat="1" customHeight="1" spans="2:2">
      <c r="B898" s="202"/>
    </row>
    <row r="899" s="197" customFormat="1" customHeight="1" spans="2:2">
      <c r="B899" s="202"/>
    </row>
    <row r="900" s="197" customFormat="1" customHeight="1" spans="2:2">
      <c r="B900" s="202"/>
    </row>
    <row r="901" s="197" customFormat="1" customHeight="1" spans="2:2">
      <c r="B901" s="202"/>
    </row>
    <row r="902" s="197" customFormat="1" customHeight="1" spans="2:2">
      <c r="B902" s="202"/>
    </row>
    <row r="903" s="197" customFormat="1" customHeight="1" spans="2:2">
      <c r="B903" s="202"/>
    </row>
    <row r="904" s="197" customFormat="1" customHeight="1" spans="2:2">
      <c r="B904" s="202"/>
    </row>
    <row r="905" s="197" customFormat="1" customHeight="1" spans="2:2">
      <c r="B905" s="202"/>
    </row>
    <row r="906" s="197" customFormat="1" customHeight="1" spans="2:2">
      <c r="B906" s="202"/>
    </row>
    <row r="907" s="197" customFormat="1" customHeight="1" spans="2:2">
      <c r="B907" s="202"/>
    </row>
    <row r="908" s="197" customFormat="1" customHeight="1" spans="2:2">
      <c r="B908" s="202"/>
    </row>
    <row r="909" s="197" customFormat="1" customHeight="1" spans="2:2">
      <c r="B909" s="202"/>
    </row>
    <row r="910" s="197" customFormat="1" customHeight="1" spans="2:2">
      <c r="B910" s="202"/>
    </row>
    <row r="911" s="197" customFormat="1" customHeight="1" spans="2:2">
      <c r="B911" s="202"/>
    </row>
    <row r="912" s="197" customFormat="1" customHeight="1" spans="2:2">
      <c r="B912" s="202"/>
    </row>
    <row r="913" s="197" customFormat="1" customHeight="1" spans="2:2">
      <c r="B913" s="202"/>
    </row>
    <row r="914" s="197" customFormat="1" customHeight="1" spans="2:2">
      <c r="B914" s="202"/>
    </row>
    <row r="915" s="197" customFormat="1" customHeight="1" spans="2:2">
      <c r="B915" s="202"/>
    </row>
    <row r="916" s="197" customFormat="1" customHeight="1" spans="2:2">
      <c r="B916" s="202"/>
    </row>
    <row r="917" s="197" customFormat="1" customHeight="1" spans="2:2">
      <c r="B917" s="202"/>
    </row>
    <row r="918" s="197" customFormat="1" customHeight="1" spans="2:2">
      <c r="B918" s="202"/>
    </row>
    <row r="919" s="197" customFormat="1" customHeight="1" spans="2:2">
      <c r="B919" s="202"/>
    </row>
    <row r="920" s="197" customFormat="1" customHeight="1" spans="2:2">
      <c r="B920" s="202"/>
    </row>
    <row r="921" s="197" customFormat="1" customHeight="1" spans="2:2">
      <c r="B921" s="202"/>
    </row>
    <row r="922" s="197" customFormat="1" customHeight="1" spans="2:2">
      <c r="B922" s="202"/>
    </row>
    <row r="923" s="197" customFormat="1" customHeight="1" spans="2:2">
      <c r="B923" s="202"/>
    </row>
    <row r="924" s="197" customFormat="1" customHeight="1" spans="2:2">
      <c r="B924" s="202"/>
    </row>
    <row r="925" s="197" customFormat="1" customHeight="1" spans="2:2">
      <c r="B925" s="202"/>
    </row>
    <row r="926" s="197" customFormat="1" customHeight="1" spans="2:2">
      <c r="B926" s="202"/>
    </row>
    <row r="927" s="197" customFormat="1" customHeight="1" spans="2:2">
      <c r="B927" s="202"/>
    </row>
    <row r="928" s="197" customFormat="1" customHeight="1" spans="2:2">
      <c r="B928" s="202"/>
    </row>
    <row r="929" s="197" customFormat="1" customHeight="1" spans="2:2">
      <c r="B929" s="202"/>
    </row>
    <row r="930" s="197" customFormat="1" customHeight="1" spans="2:2">
      <c r="B930" s="202"/>
    </row>
    <row r="931" s="197" customFormat="1" customHeight="1" spans="2:2">
      <c r="B931" s="202"/>
    </row>
    <row r="932" s="197" customFormat="1" customHeight="1" spans="2:2">
      <c r="B932" s="202"/>
    </row>
    <row r="933" s="197" customFormat="1" customHeight="1" spans="2:2">
      <c r="B933" s="202"/>
    </row>
    <row r="934" s="197" customFormat="1" customHeight="1" spans="2:2">
      <c r="B934" s="202"/>
    </row>
    <row r="935" s="197" customFormat="1" customHeight="1" spans="2:2">
      <c r="B935" s="202"/>
    </row>
    <row r="936" s="197" customFormat="1" customHeight="1" spans="2:2">
      <c r="B936" s="202"/>
    </row>
    <row r="937" s="197" customFormat="1" customHeight="1" spans="2:2">
      <c r="B937" s="202"/>
    </row>
    <row r="938" s="197" customFormat="1" customHeight="1" spans="2:2">
      <c r="B938" s="202"/>
    </row>
    <row r="939" s="197" customFormat="1" customHeight="1" spans="2:2">
      <c r="B939" s="202"/>
    </row>
    <row r="940" s="197" customFormat="1" customHeight="1" spans="2:2">
      <c r="B940" s="202"/>
    </row>
    <row r="941" s="197" customFormat="1" customHeight="1" spans="2:2">
      <c r="B941" s="202"/>
    </row>
    <row r="942" s="197" customFormat="1" customHeight="1" spans="2:2">
      <c r="B942" s="202"/>
    </row>
    <row r="943" s="197" customFormat="1" customHeight="1" spans="2:2">
      <c r="B943" s="202"/>
    </row>
    <row r="944" s="197" customFormat="1" customHeight="1" spans="2:2">
      <c r="B944" s="202"/>
    </row>
    <row r="945" s="197" customFormat="1" customHeight="1" spans="2:2">
      <c r="B945" s="202"/>
    </row>
    <row r="946" s="197" customFormat="1" customHeight="1" spans="2:2">
      <c r="B946" s="202"/>
    </row>
    <row r="947" s="197" customFormat="1" customHeight="1" spans="2:2">
      <c r="B947" s="202"/>
    </row>
    <row r="948" s="197" customFormat="1" customHeight="1" spans="2:2">
      <c r="B948" s="202"/>
    </row>
    <row r="949" s="197" customFormat="1" customHeight="1" spans="2:2">
      <c r="B949" s="202"/>
    </row>
    <row r="950" s="197" customFormat="1" customHeight="1" spans="2:2">
      <c r="B950" s="202"/>
    </row>
    <row r="951" s="197" customFormat="1" customHeight="1" spans="2:2">
      <c r="B951" s="202"/>
    </row>
    <row r="952" s="197" customFormat="1" customHeight="1" spans="2:2">
      <c r="B952" s="202"/>
    </row>
    <row r="953" s="197" customFormat="1" customHeight="1" spans="2:2">
      <c r="B953" s="202"/>
    </row>
    <row r="954" s="197" customFormat="1" customHeight="1" spans="2:2">
      <c r="B954" s="202"/>
    </row>
    <row r="955" s="197" customFormat="1" customHeight="1" spans="2:2">
      <c r="B955" s="202"/>
    </row>
    <row r="956" s="197" customFormat="1" customHeight="1" spans="2:2">
      <c r="B956" s="202"/>
    </row>
    <row r="957" s="197" customFormat="1" customHeight="1" spans="2:2">
      <c r="B957" s="202"/>
    </row>
    <row r="958" s="197" customFormat="1" customHeight="1" spans="2:2">
      <c r="B958" s="202"/>
    </row>
    <row r="959" s="197" customFormat="1" customHeight="1" spans="2:2">
      <c r="B959" s="202"/>
    </row>
    <row r="960" s="197" customFormat="1" customHeight="1" spans="2:2">
      <c r="B960" s="202"/>
    </row>
    <row r="961" s="197" customFormat="1" customHeight="1" spans="2:2">
      <c r="B961" s="202"/>
    </row>
    <row r="962" s="197" customFormat="1" customHeight="1" spans="2:2">
      <c r="B962" s="202"/>
    </row>
    <row r="963" s="197" customFormat="1" customHeight="1" spans="2:2">
      <c r="B963" s="202"/>
    </row>
    <row r="964" s="197" customFormat="1" customHeight="1" spans="2:2">
      <c r="B964" s="202"/>
    </row>
    <row r="965" s="197" customFormat="1" customHeight="1" spans="2:2">
      <c r="B965" s="202"/>
    </row>
    <row r="966" s="197" customFormat="1" customHeight="1" spans="2:2">
      <c r="B966" s="202"/>
    </row>
    <row r="967" s="197" customFormat="1" customHeight="1" spans="2:2">
      <c r="B967" s="202"/>
    </row>
    <row r="968" s="197" customFormat="1" customHeight="1" spans="2:2">
      <c r="B968" s="202"/>
    </row>
    <row r="969" s="197" customFormat="1" customHeight="1" spans="2:2">
      <c r="B969" s="202"/>
    </row>
    <row r="970" s="197" customFormat="1" customHeight="1" spans="2:2">
      <c r="B970" s="202"/>
    </row>
    <row r="971" s="197" customFormat="1" customHeight="1" spans="2:2">
      <c r="B971" s="202"/>
    </row>
    <row r="972" s="197" customFormat="1" customHeight="1" spans="2:2">
      <c r="B972" s="202"/>
    </row>
    <row r="973" s="197" customFormat="1" customHeight="1" spans="2:2">
      <c r="B973" s="202"/>
    </row>
    <row r="974" s="197" customFormat="1" customHeight="1" spans="2:2">
      <c r="B974" s="202"/>
    </row>
    <row r="975" s="197" customFormat="1" customHeight="1" spans="2:2">
      <c r="B975" s="202"/>
    </row>
    <row r="976" s="197" customFormat="1" customHeight="1" spans="2:2">
      <c r="B976" s="202"/>
    </row>
    <row r="977" s="197" customFormat="1" customHeight="1" spans="2:2">
      <c r="B977" s="202"/>
    </row>
    <row r="978" s="197" customFormat="1" customHeight="1" spans="2:2">
      <c r="B978" s="202"/>
    </row>
    <row r="979" s="197" customFormat="1" customHeight="1" spans="2:2">
      <c r="B979" s="202"/>
    </row>
    <row r="980" s="197" customFormat="1" customHeight="1" spans="2:2">
      <c r="B980" s="202"/>
    </row>
    <row r="981" s="197" customFormat="1" customHeight="1" spans="2:2">
      <c r="B981" s="202"/>
    </row>
    <row r="982" s="197" customFormat="1" customHeight="1" spans="2:2">
      <c r="B982" s="202"/>
    </row>
    <row r="983" s="197" customFormat="1" customHeight="1" spans="2:2">
      <c r="B983" s="202"/>
    </row>
    <row r="984" s="197" customFormat="1" customHeight="1" spans="2:2">
      <c r="B984" s="202"/>
    </row>
    <row r="985" s="197" customFormat="1" customHeight="1" spans="2:2">
      <c r="B985" s="202"/>
    </row>
    <row r="986" s="197" customFormat="1" customHeight="1" spans="2:2">
      <c r="B986" s="202"/>
    </row>
    <row r="987" s="197" customFormat="1" customHeight="1" spans="2:2">
      <c r="B987" s="202"/>
    </row>
    <row r="988" s="197" customFormat="1" customHeight="1" spans="2:2">
      <c r="B988" s="202"/>
    </row>
    <row r="989" s="197" customFormat="1" customHeight="1" spans="2:2">
      <c r="B989" s="202"/>
    </row>
    <row r="990" s="197" customFormat="1" customHeight="1" spans="2:2">
      <c r="B990" s="202"/>
    </row>
    <row r="991" s="197" customFormat="1" customHeight="1" spans="2:2">
      <c r="B991" s="202"/>
    </row>
    <row r="992" s="197" customFormat="1" customHeight="1" spans="2:2">
      <c r="B992" s="202"/>
    </row>
    <row r="993" s="197" customFormat="1" customHeight="1" spans="2:2">
      <c r="B993" s="202"/>
    </row>
    <row r="994" s="197" customFormat="1" customHeight="1" spans="2:2">
      <c r="B994" s="202"/>
    </row>
    <row r="995" s="197" customFormat="1" customHeight="1" spans="2:2">
      <c r="B995" s="202"/>
    </row>
    <row r="996" s="197" customFormat="1" customHeight="1" spans="2:2">
      <c r="B996" s="202"/>
    </row>
    <row r="997" s="197" customFormat="1" customHeight="1" spans="2:2">
      <c r="B997" s="202"/>
    </row>
    <row r="998" s="197" customFormat="1" customHeight="1" spans="2:2">
      <c r="B998" s="202"/>
    </row>
    <row r="999" s="197" customFormat="1" customHeight="1" spans="2:2">
      <c r="B999" s="202"/>
    </row>
    <row r="1000" s="197" customFormat="1" customHeight="1" spans="2:2">
      <c r="B1000" s="202"/>
    </row>
    <row r="1001" s="197" customFormat="1" customHeight="1" spans="2:2">
      <c r="B1001" s="202"/>
    </row>
  </sheetData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75" defaultRowHeight="18.75" customHeight="1" outlineLevelCol="2"/>
  <cols>
    <col min="1" max="1" width="38.75" style="90" customWidth="1"/>
    <col min="2" max="2" width="21.625" style="90" customWidth="1"/>
    <col min="3" max="3" width="21.5" style="91" customWidth="1"/>
    <col min="4" max="30" width="9" style="90"/>
    <col min="31" max="16384" width="8.75" style="90"/>
  </cols>
  <sheetData>
    <row r="1" s="84" customFormat="1" ht="20.45" customHeight="1" spans="1:1">
      <c r="A1" s="84" t="s">
        <v>702</v>
      </c>
    </row>
    <row r="2" s="187" customFormat="1" ht="49.5" customHeight="1" spans="1:3">
      <c r="A2" s="189" t="s">
        <v>703</v>
      </c>
      <c r="B2" s="189"/>
      <c r="C2" s="189"/>
    </row>
    <row r="3" s="88" customFormat="1" ht="33" customHeight="1" spans="3:3">
      <c r="C3" s="190" t="s">
        <v>2</v>
      </c>
    </row>
    <row r="4" s="188" customFormat="1" ht="33" customHeight="1" spans="1:3">
      <c r="A4" s="191" t="s">
        <v>704</v>
      </c>
      <c r="B4" s="192" t="s">
        <v>705</v>
      </c>
      <c r="C4" s="193" t="s">
        <v>706</v>
      </c>
    </row>
    <row r="5" s="88" customFormat="1" ht="33" customHeight="1" spans="1:3">
      <c r="A5" s="78" t="s">
        <v>707</v>
      </c>
      <c r="B5" s="106">
        <v>198021</v>
      </c>
      <c r="C5" s="106">
        <v>173504</v>
      </c>
    </row>
    <row r="6" s="88" customFormat="1" ht="36" customHeight="1" spans="1:3">
      <c r="A6" s="107" t="s">
        <v>708</v>
      </c>
      <c r="B6" s="108"/>
      <c r="C6" s="108"/>
    </row>
    <row r="7" s="88" customFormat="1" ht="36" customHeight="1" spans="1:3">
      <c r="A7" s="108"/>
      <c r="B7" s="108"/>
      <c r="C7" s="108"/>
    </row>
    <row r="8" s="88" customFormat="1" customHeight="1"/>
    <row r="9" s="88" customFormat="1" customHeight="1"/>
    <row r="10" s="88" customFormat="1" customHeight="1"/>
    <row r="11" s="88" customFormat="1" customHeight="1"/>
    <row r="12" s="88" customFormat="1" customHeight="1"/>
    <row r="13" s="88" customFormat="1" customHeight="1"/>
    <row r="14" s="88" customFormat="1" customHeight="1"/>
    <row r="15" s="88" customFormat="1" customHeight="1"/>
    <row r="16" s="88" customFormat="1" customHeight="1"/>
    <row r="17" s="88" customFormat="1" customHeight="1"/>
    <row r="18" s="88" customFormat="1" customHeight="1"/>
    <row r="19" s="88" customFormat="1" customHeight="1"/>
    <row r="20" s="88" customFormat="1" customHeight="1"/>
    <row r="21" s="88" customFormat="1" customHeight="1"/>
    <row r="22" s="88" customFormat="1" customHeight="1"/>
    <row r="23" s="88" customFormat="1" customHeight="1"/>
    <row r="24" s="88" customFormat="1" customHeight="1"/>
    <row r="25" s="88" customFormat="1" customHeight="1"/>
    <row r="26" s="88" customFormat="1" customHeight="1"/>
    <row r="27" s="88" customFormat="1" customHeight="1"/>
    <row r="28" s="88" customFormat="1" customHeight="1"/>
    <row r="29" s="88" customFormat="1" customHeight="1"/>
    <row r="30" s="88" customFormat="1" customHeight="1"/>
    <row r="31" s="88" customFormat="1" customHeight="1"/>
    <row r="32" s="88" customFormat="1" customHeight="1"/>
    <row r="33" s="88" customFormat="1" customHeight="1"/>
    <row r="34" s="88" customFormat="1" customHeight="1"/>
    <row r="35" s="88" customFormat="1" customHeight="1"/>
    <row r="36" s="88" customFormat="1" customHeight="1"/>
    <row r="37" s="88" customFormat="1" customHeight="1"/>
    <row r="38" s="88" customFormat="1" customHeight="1"/>
    <row r="39" s="88" customFormat="1" customHeight="1"/>
    <row r="40" s="88" customFormat="1" customHeight="1"/>
    <row r="41" s="88" customFormat="1" customHeight="1"/>
    <row r="42" s="88" customFormat="1" customHeight="1"/>
    <row r="43" s="88" customFormat="1" customHeight="1"/>
    <row r="44" s="88" customFormat="1" customHeight="1"/>
    <row r="45" s="88" customFormat="1" customHeight="1"/>
    <row r="46" s="88" customFormat="1" customHeight="1"/>
    <row r="47" s="88" customFormat="1" customHeight="1"/>
    <row r="48" s="88" customFormat="1" customHeight="1"/>
    <row r="49" s="88" customFormat="1" customHeight="1"/>
    <row r="50" s="88" customFormat="1" customHeight="1"/>
    <row r="51" s="88" customFormat="1" customHeight="1"/>
    <row r="52" s="88" customFormat="1" customHeight="1"/>
    <row r="53" s="88" customFormat="1" customHeight="1"/>
    <row r="54" s="88" customFormat="1" customHeight="1"/>
    <row r="55" s="88" customFormat="1" customHeight="1"/>
    <row r="56" s="88" customFormat="1" customHeight="1"/>
    <row r="57" s="88" customFormat="1" customHeight="1"/>
    <row r="58" s="88" customFormat="1" customHeight="1"/>
    <row r="59" s="88" customFormat="1" customHeight="1"/>
    <row r="60" s="88" customFormat="1" customHeight="1"/>
    <row r="61" s="88" customFormat="1" customHeight="1"/>
    <row r="62" s="88" customFormat="1" customHeight="1"/>
    <row r="63" s="88" customFormat="1" customHeight="1"/>
    <row r="64" s="88" customFormat="1" customHeight="1"/>
    <row r="65" s="88" customFormat="1" customHeight="1"/>
    <row r="66" s="88" customFormat="1" customHeight="1"/>
    <row r="67" s="88" customFormat="1" customHeight="1"/>
    <row r="68" s="88" customFormat="1" customHeight="1"/>
    <row r="69" s="88" customFormat="1" customHeight="1"/>
    <row r="70" s="88" customFormat="1" customHeight="1"/>
    <row r="71" s="88" customFormat="1" customHeight="1"/>
    <row r="72" s="88" customFormat="1" customHeight="1"/>
    <row r="73" s="88" customFormat="1" customHeight="1"/>
    <row r="74" s="88" customFormat="1" customHeight="1"/>
    <row r="75" s="88" customFormat="1" customHeight="1"/>
    <row r="76" s="88" customFormat="1" customHeight="1"/>
    <row r="77" s="88" customFormat="1" customHeight="1"/>
    <row r="78" s="88" customFormat="1" customHeight="1"/>
    <row r="79" s="88" customFormat="1" customHeight="1"/>
    <row r="80" s="88" customFormat="1" customHeight="1"/>
    <row r="81" s="88" customFormat="1" customHeight="1"/>
    <row r="82" s="88" customFormat="1" customHeight="1"/>
    <row r="83" s="88" customFormat="1" customHeight="1"/>
    <row r="84" s="88" customFormat="1" customHeight="1"/>
    <row r="85" s="88" customFormat="1" customHeight="1"/>
    <row r="86" s="88" customFormat="1" customHeight="1"/>
    <row r="87" s="88" customFormat="1" customHeight="1"/>
    <row r="88" s="88" customFormat="1" customHeight="1"/>
    <row r="89" s="88" customFormat="1" customHeight="1"/>
    <row r="90" s="88" customFormat="1" customHeight="1"/>
    <row r="91" s="88" customFormat="1" customHeight="1"/>
    <row r="92" s="88" customFormat="1" customHeight="1"/>
    <row r="93" s="88" customFormat="1" customHeight="1"/>
    <row r="94" s="88" customFormat="1" customHeight="1"/>
    <row r="95" s="88" customFormat="1" customHeight="1"/>
    <row r="96" s="88" customFormat="1" customHeight="1"/>
    <row r="97" s="88" customFormat="1" customHeight="1"/>
    <row r="98" s="88" customFormat="1" customHeight="1"/>
    <row r="99" s="88" customFormat="1" customHeight="1"/>
    <row r="100" s="88" customFormat="1" customHeight="1"/>
    <row r="101" s="88" customFormat="1" customHeight="1"/>
    <row r="102" s="88" customFormat="1" customHeight="1"/>
    <row r="103" s="88" customFormat="1" customHeight="1"/>
    <row r="104" s="88" customFormat="1" customHeight="1"/>
    <row r="105" s="88" customFormat="1" customHeight="1"/>
    <row r="106" s="88" customFormat="1" customHeight="1"/>
    <row r="107" s="88" customFormat="1" customHeight="1"/>
    <row r="108" s="88" customFormat="1" customHeight="1"/>
    <row r="109" s="88" customFormat="1" customHeight="1"/>
    <row r="110" s="88" customFormat="1" customHeight="1"/>
    <row r="111" s="88" customFormat="1" customHeight="1"/>
    <row r="112" s="88" customFormat="1" customHeight="1"/>
    <row r="113" s="88" customFormat="1" customHeight="1"/>
    <row r="114" s="88" customFormat="1" customHeight="1"/>
    <row r="115" s="88" customFormat="1" customHeight="1"/>
    <row r="116" s="88" customFormat="1" customHeight="1"/>
    <row r="117" s="88" customFormat="1" customHeight="1"/>
    <row r="118" s="88" customFormat="1" customHeight="1"/>
    <row r="119" s="88" customFormat="1" customHeight="1"/>
    <row r="120" s="88" customFormat="1" customHeight="1"/>
    <row r="121" s="88" customFormat="1" customHeight="1"/>
    <row r="122" s="88" customFormat="1" customHeight="1"/>
    <row r="123" s="88" customFormat="1" customHeight="1"/>
    <row r="124" s="88" customFormat="1" customHeight="1"/>
    <row r="125" s="88" customFormat="1" customHeight="1"/>
    <row r="126" s="88" customFormat="1" customHeight="1"/>
    <row r="127" s="88" customFormat="1" customHeight="1"/>
    <row r="128" s="88" customFormat="1" customHeight="1"/>
    <row r="129" s="88" customFormat="1" customHeight="1"/>
    <row r="130" s="88" customFormat="1" customHeight="1"/>
    <row r="131" s="88" customFormat="1" customHeight="1"/>
    <row r="132" s="88" customFormat="1" customHeight="1"/>
    <row r="133" s="88" customFormat="1" customHeight="1"/>
    <row r="134" s="88" customFormat="1" customHeight="1"/>
    <row r="135" s="88" customFormat="1" customHeight="1"/>
    <row r="136" s="88" customFormat="1" customHeight="1"/>
    <row r="137" s="88" customFormat="1" customHeight="1"/>
    <row r="138" s="88" customFormat="1" customHeight="1"/>
    <row r="139" s="88" customFormat="1" customHeight="1"/>
    <row r="140" s="88" customFormat="1" customHeight="1"/>
    <row r="141" s="88" customFormat="1" customHeight="1"/>
    <row r="142" s="88" customFormat="1" customHeight="1"/>
    <row r="143" s="88" customFormat="1" customHeight="1"/>
    <row r="144" s="88" customFormat="1" customHeight="1"/>
    <row r="145" s="88" customFormat="1" customHeight="1"/>
    <row r="146" s="88" customFormat="1" customHeight="1"/>
    <row r="147" s="88" customFormat="1" customHeight="1"/>
    <row r="148" s="88" customFormat="1" customHeight="1"/>
    <row r="149" s="88" customFormat="1" customHeight="1"/>
    <row r="150" s="88" customFormat="1" customHeight="1"/>
    <row r="151" s="88" customFormat="1" customHeight="1"/>
    <row r="152" s="88" customFormat="1" customHeight="1"/>
    <row r="153" s="88" customFormat="1" customHeight="1"/>
    <row r="154" s="88" customFormat="1" customHeight="1"/>
    <row r="155" s="88" customFormat="1" customHeight="1"/>
    <row r="156" s="88" customFormat="1" customHeight="1"/>
    <row r="157" s="88" customFormat="1" customHeight="1"/>
    <row r="158" s="88" customFormat="1" customHeight="1"/>
    <row r="159" s="88" customFormat="1" customHeight="1"/>
    <row r="160" s="88" customFormat="1" customHeight="1"/>
    <row r="161" s="89" customFormat="1" customHeight="1"/>
    <row r="162" s="89" customFormat="1" customHeight="1"/>
    <row r="163" s="89" customFormat="1" customHeight="1"/>
    <row r="164" s="89" customFormat="1" customHeight="1"/>
    <row r="165" s="89" customFormat="1" customHeight="1"/>
    <row r="166" s="89" customFormat="1" customHeight="1"/>
    <row r="167" s="89" customFormat="1" customHeight="1"/>
    <row r="168" s="89" customFormat="1" customHeight="1"/>
    <row r="169" s="89" customFormat="1" customHeight="1"/>
    <row r="170" s="89" customFormat="1" customHeight="1"/>
    <row r="171" s="89" customFormat="1" customHeight="1"/>
    <row r="172" s="89" customFormat="1" customHeight="1"/>
    <row r="173" s="89" customFormat="1" customHeight="1"/>
    <row r="174" s="89" customFormat="1" customHeight="1"/>
    <row r="175" s="89" customFormat="1" customHeight="1"/>
    <row r="176" s="89" customFormat="1" customHeight="1"/>
    <row r="177" s="89" customFormat="1" customHeight="1"/>
    <row r="178" s="89" customFormat="1" customHeight="1"/>
    <row r="179" s="89" customFormat="1" customHeight="1"/>
    <row r="180" s="89" customFormat="1" customHeight="1"/>
    <row r="181" s="89" customFormat="1" customHeight="1"/>
    <row r="182" s="89" customFormat="1" customHeight="1"/>
    <row r="183" s="89" customFormat="1" customHeight="1"/>
    <row r="184" s="89" customFormat="1" customHeight="1"/>
    <row r="185" s="89" customFormat="1" customHeight="1"/>
    <row r="186" s="89" customFormat="1" customHeight="1"/>
    <row r="187" s="89" customFormat="1" customHeight="1"/>
    <row r="188" s="89" customFormat="1" customHeight="1"/>
    <row r="189" s="89" customFormat="1" customHeight="1"/>
    <row r="190" s="89" customFormat="1" customHeight="1"/>
    <row r="191" s="89" customFormat="1" customHeight="1"/>
    <row r="192" s="89" customFormat="1" customHeight="1"/>
    <row r="193" s="89" customFormat="1" customHeight="1"/>
    <row r="194" s="89" customFormat="1" customHeight="1"/>
    <row r="195" s="89" customFormat="1" customHeight="1"/>
    <row r="196" s="89" customFormat="1" customHeight="1"/>
    <row r="197" s="89" customFormat="1" customHeight="1"/>
    <row r="198" s="89" customFormat="1" customHeight="1"/>
    <row r="199" s="89" customFormat="1" customHeight="1"/>
    <row r="200" s="89" customFormat="1" customHeight="1"/>
    <row r="201" s="89" customFormat="1" customHeight="1"/>
    <row r="202" s="89" customFormat="1" customHeight="1"/>
    <row r="203" s="89" customFormat="1" customHeight="1"/>
    <row r="204" s="89" customFormat="1" customHeight="1"/>
    <row r="205" s="89" customFormat="1" customHeight="1"/>
    <row r="206" s="89" customFormat="1" customHeight="1"/>
    <row r="207" s="89" customFormat="1" customHeight="1"/>
    <row r="208" s="89" customFormat="1" customHeight="1"/>
    <row r="209" s="89" customFormat="1" customHeight="1"/>
    <row r="210" s="89" customFormat="1" customHeight="1"/>
    <row r="211" s="89" customFormat="1" customHeight="1"/>
    <row r="212" s="89" customFormat="1" customHeight="1"/>
    <row r="213" s="89" customFormat="1" customHeight="1"/>
    <row r="214" s="89" customFormat="1" customHeight="1"/>
    <row r="215" s="89" customFormat="1" customHeight="1"/>
    <row r="216" s="89" customFormat="1" customHeight="1"/>
    <row r="217" s="89" customFormat="1" customHeight="1"/>
    <row r="218" s="89" customFormat="1" customHeight="1"/>
    <row r="219" s="89" customFormat="1" customHeight="1"/>
    <row r="220" s="89" customFormat="1" customHeight="1"/>
    <row r="221" s="89" customFormat="1" customHeight="1"/>
    <row r="222" s="89" customFormat="1" customHeight="1"/>
    <row r="223" s="89" customFormat="1" customHeight="1"/>
    <row r="224" s="89" customFormat="1" customHeight="1"/>
    <row r="225" s="89" customFormat="1" customHeight="1"/>
    <row r="226" s="89" customFormat="1" customHeight="1"/>
    <row r="227" s="89" customFormat="1" customHeight="1"/>
    <row r="228" s="89" customFormat="1" customHeight="1"/>
    <row r="229" s="89" customFormat="1" customHeight="1"/>
    <row r="230" s="89" customFormat="1" customHeight="1"/>
    <row r="231" s="89" customFormat="1" customHeight="1"/>
    <row r="232" s="89" customFormat="1" customHeight="1"/>
    <row r="233" s="89" customFormat="1" customHeight="1"/>
    <row r="234" s="89" customFormat="1" customHeight="1"/>
    <row r="235" s="89" customFormat="1" customHeight="1"/>
    <row r="236" s="89" customFormat="1" customHeight="1"/>
    <row r="237" s="89" customFormat="1" customHeight="1"/>
    <row r="238" s="89" customFormat="1" customHeight="1"/>
    <row r="239" s="89" customFormat="1" customHeight="1"/>
    <row r="240" s="89" customFormat="1" customHeight="1"/>
    <row r="241" s="89" customFormat="1" customHeight="1"/>
    <row r="242" s="89" customFormat="1" customHeight="1"/>
    <row r="243" s="89" customFormat="1" customHeight="1"/>
    <row r="244" s="89" customFormat="1" customHeight="1"/>
    <row r="245" s="89" customFormat="1" customHeight="1"/>
    <row r="246" s="89" customFormat="1" customHeight="1"/>
    <row r="247" s="89" customFormat="1" customHeight="1"/>
    <row r="248" s="89" customFormat="1" customHeight="1"/>
    <row r="249" s="89" customFormat="1" customHeight="1"/>
    <row r="250" s="89" customFormat="1" customHeight="1"/>
    <row r="251" s="89" customFormat="1" customHeight="1"/>
    <row r="252" s="89" customFormat="1" customHeight="1"/>
    <row r="253" s="89" customFormat="1" customHeight="1"/>
    <row r="254" s="89" customFormat="1" customHeight="1"/>
    <row r="255" s="89" customFormat="1" customHeight="1"/>
    <row r="256" s="89" customFormat="1" customHeight="1"/>
    <row r="257" s="89" customFormat="1" customHeight="1"/>
    <row r="258" s="89" customFormat="1" customHeight="1"/>
    <row r="259" s="89" customFormat="1" customHeight="1"/>
    <row r="260" s="89" customFormat="1" customHeight="1"/>
    <row r="261" s="89" customFormat="1" customHeight="1"/>
    <row r="262" s="89" customFormat="1" customHeight="1"/>
    <row r="263" s="89" customFormat="1" customHeight="1"/>
    <row r="264" s="89" customFormat="1" customHeight="1"/>
    <row r="265" s="89" customFormat="1" customHeight="1"/>
    <row r="266" s="89" customFormat="1" customHeight="1"/>
    <row r="267" s="89" customFormat="1" customHeight="1"/>
    <row r="268" s="89" customFormat="1" customHeight="1"/>
    <row r="269" s="89" customFormat="1" customHeight="1"/>
    <row r="270" s="89" customFormat="1" customHeight="1"/>
    <row r="271" s="89" customFormat="1" customHeight="1"/>
    <row r="272" s="89" customFormat="1" customHeight="1"/>
    <row r="273" s="89" customFormat="1" customHeight="1"/>
    <row r="274" s="89" customFormat="1" customHeight="1"/>
    <row r="275" s="89" customFormat="1" customHeight="1"/>
    <row r="276" s="89" customFormat="1" customHeight="1"/>
    <row r="277" s="89" customFormat="1" customHeight="1"/>
    <row r="278" s="89" customFormat="1" customHeight="1"/>
    <row r="279" s="89" customFormat="1" customHeight="1"/>
    <row r="280" s="89" customFormat="1" customHeight="1"/>
    <row r="281" s="89" customFormat="1" customHeight="1"/>
    <row r="282" s="89" customFormat="1" customHeight="1"/>
    <row r="283" s="89" customFormat="1" customHeight="1"/>
    <row r="284" s="89" customFormat="1" customHeight="1"/>
    <row r="285" s="89" customFormat="1" customHeight="1"/>
    <row r="286" s="89" customFormat="1" customHeight="1"/>
    <row r="287" s="89" customFormat="1" customHeight="1"/>
    <row r="288" s="89" customFormat="1" customHeight="1"/>
    <row r="289" s="89" customFormat="1" customHeight="1"/>
    <row r="290" s="89" customFormat="1" customHeight="1"/>
    <row r="291" s="89" customFormat="1" customHeight="1"/>
    <row r="292" s="89" customFormat="1" customHeight="1"/>
    <row r="293" s="89" customFormat="1" customHeight="1"/>
    <row r="294" s="89" customFormat="1" customHeight="1"/>
    <row r="295" s="89" customFormat="1" customHeight="1"/>
    <row r="296" s="89" customFormat="1" customHeight="1"/>
    <row r="297" s="89" customFormat="1" customHeight="1"/>
    <row r="298" s="89" customFormat="1" customHeight="1"/>
    <row r="299" s="89" customFormat="1" customHeight="1"/>
    <row r="300" s="89" customFormat="1" customHeight="1"/>
    <row r="301" s="89" customFormat="1" customHeight="1"/>
    <row r="302" s="89" customFormat="1" customHeight="1"/>
    <row r="303" s="89" customFormat="1" customHeight="1"/>
    <row r="304" s="89" customFormat="1" customHeight="1"/>
    <row r="305" s="89" customFormat="1" customHeight="1"/>
    <row r="306" s="89" customFormat="1" customHeight="1"/>
    <row r="307" s="89" customFormat="1" customHeight="1"/>
    <row r="308" s="89" customFormat="1" customHeight="1"/>
    <row r="309" s="89" customFormat="1" customHeight="1"/>
    <row r="310" s="89" customFormat="1" customHeight="1"/>
    <row r="311" s="89" customFormat="1" customHeight="1"/>
    <row r="312" s="89" customFormat="1" customHeight="1"/>
    <row r="313" s="89" customFormat="1" customHeight="1"/>
    <row r="314" s="89" customFormat="1" customHeight="1"/>
    <row r="315" s="89" customFormat="1" customHeight="1"/>
    <row r="316" s="89" customFormat="1" customHeight="1"/>
    <row r="317" s="89" customFormat="1" customHeight="1"/>
    <row r="318" s="89" customFormat="1" customHeight="1"/>
    <row r="319" s="89" customFormat="1" customHeight="1"/>
    <row r="320" s="89" customFormat="1" customHeight="1"/>
    <row r="321" s="89" customFormat="1" customHeight="1"/>
    <row r="322" s="89" customFormat="1" customHeight="1"/>
    <row r="323" s="89" customFormat="1" customHeight="1"/>
    <row r="324" s="89" customFormat="1" customHeight="1"/>
    <row r="325" s="89" customFormat="1" customHeight="1"/>
    <row r="326" s="89" customFormat="1" customHeight="1"/>
    <row r="327" s="89" customFormat="1" customHeight="1"/>
    <row r="328" s="89" customFormat="1" customHeight="1"/>
    <row r="329" s="89" customFormat="1" customHeight="1"/>
    <row r="330" s="89" customFormat="1" customHeight="1"/>
    <row r="331" s="89" customFormat="1" customHeight="1"/>
    <row r="332" s="89" customFormat="1" customHeight="1"/>
    <row r="333" s="89" customFormat="1" customHeight="1"/>
    <row r="334" s="89" customFormat="1" customHeight="1"/>
    <row r="335" s="89" customFormat="1" customHeight="1"/>
    <row r="336" s="89" customFormat="1" customHeight="1"/>
    <row r="337" s="89" customFormat="1" customHeight="1"/>
    <row r="338" s="89" customFormat="1" customHeight="1"/>
    <row r="339" s="89" customFormat="1" customHeight="1"/>
    <row r="340" s="89" customFormat="1" customHeight="1"/>
    <row r="341" s="89" customFormat="1" customHeight="1"/>
    <row r="342" s="89" customFormat="1" customHeight="1"/>
    <row r="343" s="89" customFormat="1" customHeight="1"/>
    <row r="344" s="89" customFormat="1" customHeight="1"/>
    <row r="345" s="89" customFormat="1" customHeight="1"/>
    <row r="346" s="89" customFormat="1" customHeight="1"/>
    <row r="347" s="89" customFormat="1" customHeight="1"/>
    <row r="348" s="89" customFormat="1" customHeight="1"/>
    <row r="349" s="89" customFormat="1" customHeight="1"/>
    <row r="350" s="89" customFormat="1" customHeight="1"/>
    <row r="351" s="89" customFormat="1" customHeight="1"/>
    <row r="352" s="89" customFormat="1" customHeight="1"/>
    <row r="353" s="89" customFormat="1" customHeight="1"/>
    <row r="354" s="89" customFormat="1" customHeight="1"/>
    <row r="355" s="89" customFormat="1" customHeight="1"/>
    <row r="356" s="89" customFormat="1" customHeight="1"/>
    <row r="357" s="89" customFormat="1" customHeight="1"/>
    <row r="358" s="89" customFormat="1" customHeight="1"/>
    <row r="359" s="89" customFormat="1" customHeight="1"/>
    <row r="360" s="89" customFormat="1" customHeight="1"/>
    <row r="361" s="89" customFormat="1" customHeight="1"/>
    <row r="362" s="89" customFormat="1" customHeight="1"/>
    <row r="363" s="89" customFormat="1" customHeight="1"/>
    <row r="364" s="89" customFormat="1" customHeight="1"/>
    <row r="365" s="89" customFormat="1" customHeight="1"/>
    <row r="366" s="89" customFormat="1" customHeight="1"/>
    <row r="367" s="89" customFormat="1" customHeight="1"/>
    <row r="368" s="89" customFormat="1" customHeight="1"/>
    <row r="369" s="89" customFormat="1" customHeight="1"/>
    <row r="370" s="89" customFormat="1" customHeight="1"/>
    <row r="371" s="89" customFormat="1" customHeight="1"/>
    <row r="372" s="89" customFormat="1" customHeight="1"/>
    <row r="373" s="89" customFormat="1" customHeight="1"/>
    <row r="374" s="89" customFormat="1" customHeight="1"/>
    <row r="375" s="89" customFormat="1" customHeight="1"/>
    <row r="376" s="89" customFormat="1" customHeight="1"/>
    <row r="377" s="89" customFormat="1" customHeight="1"/>
    <row r="378" s="89" customFormat="1" customHeight="1"/>
    <row r="379" s="89" customFormat="1" customHeight="1"/>
    <row r="380" s="89" customFormat="1" customHeight="1"/>
    <row r="381" s="89" customFormat="1" customHeight="1"/>
    <row r="382" s="89" customFormat="1" customHeight="1"/>
    <row r="383" s="89" customFormat="1" customHeight="1"/>
    <row r="384" s="89" customFormat="1" customHeight="1"/>
    <row r="385" s="89" customFormat="1" customHeight="1"/>
    <row r="386" s="89" customFormat="1" customHeight="1"/>
    <row r="387" s="89" customFormat="1" customHeight="1"/>
    <row r="388" s="89" customFormat="1" customHeight="1"/>
    <row r="389" s="89" customFormat="1" customHeight="1"/>
    <row r="390" s="89" customFormat="1" customHeight="1"/>
    <row r="391" s="89" customFormat="1" customHeight="1"/>
    <row r="392" s="89" customFormat="1" customHeight="1"/>
    <row r="393" s="89" customFormat="1" customHeight="1"/>
    <row r="394" s="89" customFormat="1" customHeight="1"/>
    <row r="395" s="89" customFormat="1" customHeight="1"/>
    <row r="396" s="89" customFormat="1" customHeight="1"/>
    <row r="397" s="89" customFormat="1" customHeight="1"/>
    <row r="398" s="89" customFormat="1" customHeight="1"/>
    <row r="399" s="89" customFormat="1" customHeight="1"/>
    <row r="400" s="89" customFormat="1" customHeight="1"/>
    <row r="401" s="89" customFormat="1" customHeight="1"/>
    <row r="402" s="89" customFormat="1" customHeight="1"/>
    <row r="403" s="89" customFormat="1" customHeight="1"/>
    <row r="404" s="89" customFormat="1" customHeight="1"/>
    <row r="405" s="89" customFormat="1" customHeight="1"/>
    <row r="406" s="89" customFormat="1" customHeight="1"/>
    <row r="407" s="89" customFormat="1" customHeight="1"/>
    <row r="408" s="89" customFormat="1" customHeight="1"/>
    <row r="409" s="89" customFormat="1" customHeight="1"/>
    <row r="410" s="89" customFormat="1" customHeight="1"/>
    <row r="411" s="89" customFormat="1" customHeight="1"/>
    <row r="412" s="89" customFormat="1" customHeight="1"/>
    <row r="413" s="89" customFormat="1" customHeight="1"/>
    <row r="414" s="89" customFormat="1" customHeight="1"/>
    <row r="415" s="89" customFormat="1" customHeight="1"/>
    <row r="416" s="89" customFormat="1" customHeight="1"/>
    <row r="417" s="89" customFormat="1" customHeight="1"/>
    <row r="418" s="89" customFormat="1" customHeight="1"/>
    <row r="419" s="89" customFormat="1" customHeight="1"/>
    <row r="420" s="89" customFormat="1" customHeight="1"/>
    <row r="421" s="89" customFormat="1" customHeight="1"/>
    <row r="422" s="89" customFormat="1" customHeight="1"/>
    <row r="423" s="89" customFormat="1" customHeight="1"/>
    <row r="424" s="89" customFormat="1" customHeight="1"/>
    <row r="425" s="89" customFormat="1" customHeight="1"/>
    <row r="426" s="89" customFormat="1" customHeight="1"/>
    <row r="427" s="89" customFormat="1" customHeight="1"/>
    <row r="428" s="89" customFormat="1" customHeight="1"/>
    <row r="429" s="89" customFormat="1" customHeight="1"/>
    <row r="430" s="89" customFormat="1" customHeight="1"/>
    <row r="431" s="89" customFormat="1" customHeight="1"/>
    <row r="432" s="89" customFormat="1" customHeight="1"/>
    <row r="433" s="89" customFormat="1" customHeight="1"/>
    <row r="434" s="89" customFormat="1" customHeight="1"/>
    <row r="435" s="89" customFormat="1" customHeight="1"/>
    <row r="436" s="89" customFormat="1" customHeight="1"/>
    <row r="437" s="89" customFormat="1" customHeight="1"/>
    <row r="438" s="89" customFormat="1" customHeight="1"/>
    <row r="439" s="89" customFormat="1" customHeight="1"/>
    <row r="440" s="89" customFormat="1" customHeight="1"/>
    <row r="441" s="89" customFormat="1" customHeight="1"/>
    <row r="442" s="89" customFormat="1" customHeight="1"/>
    <row r="443" s="89" customFormat="1" customHeight="1"/>
    <row r="444" s="89" customFormat="1" customHeight="1"/>
    <row r="445" s="89" customFormat="1" customHeight="1"/>
    <row r="446" s="89" customFormat="1" customHeight="1"/>
    <row r="447" s="89" customFormat="1" customHeight="1"/>
    <row r="448" s="89" customFormat="1" customHeight="1"/>
    <row r="449" s="89" customFormat="1" customHeight="1"/>
    <row r="450" s="89" customFormat="1" customHeight="1"/>
    <row r="451" s="89" customFormat="1" customHeight="1"/>
    <row r="452" s="89" customFormat="1" customHeight="1"/>
    <row r="453" s="89" customFormat="1" customHeight="1"/>
    <row r="454" s="89" customFormat="1" customHeight="1"/>
    <row r="455" s="89" customFormat="1" customHeight="1"/>
    <row r="456" s="89" customFormat="1" customHeight="1"/>
    <row r="457" s="89" customFormat="1" customHeight="1"/>
    <row r="458" s="89" customFormat="1" customHeight="1"/>
    <row r="459" s="89" customFormat="1" customHeight="1"/>
    <row r="460" s="89" customFormat="1" customHeight="1"/>
    <row r="461" s="89" customFormat="1" customHeight="1"/>
    <row r="462" s="89" customFormat="1" customHeight="1"/>
    <row r="463" s="89" customFormat="1" customHeight="1"/>
    <row r="464" s="89" customFormat="1" customHeight="1"/>
    <row r="465" s="89" customFormat="1" customHeight="1"/>
    <row r="466" s="89" customFormat="1" customHeight="1"/>
    <row r="467" s="89" customFormat="1" customHeight="1"/>
    <row r="468" s="89" customFormat="1" customHeight="1"/>
    <row r="469" s="89" customFormat="1" customHeight="1"/>
    <row r="470" s="89" customFormat="1" customHeight="1"/>
    <row r="471" s="89" customFormat="1" customHeight="1"/>
    <row r="472" s="89" customFormat="1" customHeight="1"/>
    <row r="473" s="89" customFormat="1" customHeight="1"/>
    <row r="474" s="89" customFormat="1" customHeight="1"/>
    <row r="475" s="89" customFormat="1" customHeight="1"/>
    <row r="476" s="89" customFormat="1" customHeight="1"/>
    <row r="477" s="89" customFormat="1" customHeight="1"/>
    <row r="478" s="89" customFormat="1" customHeight="1"/>
    <row r="479" s="89" customFormat="1" customHeight="1"/>
    <row r="480" s="89" customFormat="1" customHeight="1"/>
    <row r="481" s="89" customFormat="1" customHeight="1"/>
    <row r="482" s="89" customFormat="1" customHeight="1"/>
    <row r="483" s="89" customFormat="1" customHeight="1"/>
    <row r="484" s="89" customFormat="1" customHeight="1"/>
    <row r="485" s="89" customFormat="1" customHeight="1"/>
    <row r="486" s="89" customFormat="1" customHeight="1"/>
    <row r="487" s="89" customFormat="1" customHeight="1"/>
    <row r="488" s="89" customFormat="1" customHeight="1"/>
    <row r="489" s="89" customFormat="1" customHeight="1"/>
    <row r="490" s="89" customFormat="1" customHeight="1"/>
    <row r="491" s="89" customFormat="1" customHeight="1"/>
    <row r="492" s="89" customFormat="1" customHeight="1"/>
    <row r="493" s="89" customFormat="1" customHeight="1"/>
    <row r="494" s="89" customFormat="1" customHeight="1"/>
    <row r="495" s="89" customFormat="1" customHeight="1"/>
    <row r="496" s="89" customFormat="1" customHeight="1"/>
    <row r="497" s="89" customFormat="1" customHeight="1"/>
    <row r="498" s="89" customFormat="1" customHeight="1"/>
    <row r="499" s="89" customFormat="1" customHeight="1"/>
    <row r="500" s="89" customFormat="1" customHeight="1"/>
    <row r="501" s="89" customFormat="1" customHeight="1"/>
    <row r="502" s="89" customFormat="1" customHeight="1"/>
    <row r="503" s="89" customFormat="1" customHeight="1"/>
    <row r="504" s="89" customFormat="1" customHeight="1"/>
    <row r="505" s="89" customFormat="1" customHeight="1"/>
    <row r="506" s="89" customFormat="1" customHeight="1"/>
    <row r="507" s="89" customFormat="1" customHeight="1"/>
    <row r="508" s="89" customFormat="1" customHeight="1"/>
    <row r="509" s="89" customFormat="1" customHeight="1"/>
    <row r="510" s="89" customFormat="1" customHeight="1"/>
    <row r="511" s="89" customFormat="1" customHeight="1"/>
    <row r="512" s="89" customFormat="1" customHeight="1"/>
    <row r="513" s="89" customFormat="1" customHeight="1"/>
    <row r="514" s="89" customFormat="1" customHeight="1"/>
    <row r="515" s="89" customFormat="1" customHeight="1"/>
    <row r="516" s="89" customFormat="1" customHeight="1"/>
    <row r="517" s="89" customFormat="1" customHeight="1"/>
    <row r="518" s="89" customFormat="1" customHeight="1"/>
    <row r="519" s="89" customFormat="1" customHeight="1"/>
    <row r="520" s="89" customFormat="1" customHeight="1"/>
    <row r="521" s="89" customFormat="1" customHeight="1"/>
    <row r="522" s="89" customFormat="1" customHeight="1"/>
    <row r="523" s="89" customFormat="1" customHeight="1"/>
    <row r="524" s="89" customFormat="1" customHeight="1"/>
    <row r="525" s="89" customFormat="1" customHeight="1"/>
    <row r="526" s="89" customFormat="1" customHeight="1"/>
    <row r="527" s="89" customFormat="1" customHeight="1"/>
    <row r="528" s="89" customFormat="1" customHeight="1"/>
    <row r="529" s="89" customFormat="1" customHeight="1"/>
    <row r="530" s="89" customFormat="1" customHeight="1"/>
    <row r="531" s="89" customFormat="1" customHeight="1"/>
    <row r="532" s="89" customFormat="1" customHeight="1"/>
    <row r="533" s="89" customFormat="1" customHeight="1"/>
    <row r="534" s="89" customFormat="1" customHeight="1"/>
    <row r="535" s="89" customFormat="1" customHeight="1"/>
    <row r="536" s="89" customFormat="1" customHeight="1"/>
    <row r="537" s="89" customFormat="1" customHeight="1"/>
    <row r="538" s="89" customFormat="1" customHeight="1"/>
    <row r="539" s="89" customFormat="1" customHeight="1"/>
    <row r="540" s="89" customFormat="1" customHeight="1"/>
    <row r="541" s="89" customFormat="1" customHeight="1"/>
    <row r="542" s="89" customFormat="1" customHeight="1"/>
    <row r="543" s="89" customFormat="1" customHeight="1"/>
    <row r="544" s="89" customFormat="1" customHeight="1"/>
    <row r="545" s="89" customFormat="1" customHeight="1"/>
    <row r="546" s="89" customFormat="1" customHeight="1"/>
    <row r="547" s="89" customFormat="1" customHeight="1"/>
    <row r="548" s="89" customFormat="1" customHeight="1"/>
    <row r="549" s="89" customFormat="1" customHeight="1"/>
    <row r="550" s="89" customFormat="1" customHeight="1"/>
    <row r="551" s="89" customFormat="1" customHeight="1"/>
    <row r="552" s="89" customFormat="1" customHeight="1"/>
    <row r="553" s="89" customFormat="1" customHeight="1"/>
    <row r="554" s="89" customFormat="1" customHeight="1"/>
    <row r="555" s="89" customFormat="1" customHeight="1"/>
    <row r="556" s="89" customFormat="1" customHeight="1"/>
    <row r="557" s="89" customFormat="1" customHeight="1"/>
    <row r="558" s="89" customFormat="1" customHeight="1"/>
    <row r="559" s="89" customFormat="1" customHeight="1"/>
    <row r="560" s="89" customFormat="1" customHeight="1"/>
    <row r="561" s="89" customFormat="1" customHeight="1"/>
    <row r="562" s="89" customFormat="1" customHeight="1"/>
    <row r="563" s="89" customFormat="1" customHeight="1"/>
    <row r="564" s="89" customFormat="1" customHeight="1"/>
    <row r="565" s="89" customFormat="1" customHeight="1"/>
    <row r="566" s="89" customFormat="1" customHeight="1"/>
    <row r="567" s="89" customFormat="1" customHeight="1"/>
    <row r="568" s="89" customFormat="1" customHeight="1"/>
    <row r="569" s="89" customFormat="1" customHeight="1"/>
    <row r="570" s="89" customFormat="1" customHeight="1"/>
    <row r="571" s="89" customFormat="1" customHeight="1"/>
    <row r="572" s="89" customFormat="1" customHeight="1"/>
    <row r="573" s="89" customFormat="1" customHeight="1"/>
    <row r="574" s="89" customFormat="1" customHeight="1"/>
    <row r="575" s="89" customFormat="1" customHeight="1"/>
    <row r="576" s="89" customFormat="1" customHeight="1"/>
    <row r="577" s="89" customFormat="1" customHeight="1"/>
    <row r="578" s="89" customFormat="1" customHeight="1"/>
    <row r="579" s="89" customFormat="1" customHeight="1"/>
    <row r="580" s="89" customFormat="1" customHeight="1"/>
    <row r="581" s="89" customFormat="1" customHeight="1"/>
    <row r="582" s="89" customFormat="1" customHeight="1"/>
    <row r="583" s="89" customFormat="1" customHeight="1"/>
    <row r="584" s="89" customFormat="1" customHeight="1"/>
    <row r="585" s="89" customFormat="1" customHeight="1"/>
    <row r="586" s="89" customFormat="1" customHeight="1"/>
    <row r="587" s="89" customFormat="1" customHeight="1"/>
    <row r="588" s="89" customFormat="1" customHeight="1"/>
    <row r="589" s="89" customFormat="1" customHeight="1"/>
    <row r="590" s="89" customFormat="1" customHeight="1"/>
    <row r="591" s="89" customFormat="1" customHeight="1"/>
    <row r="592" s="89" customFormat="1" customHeight="1"/>
    <row r="593" s="89" customFormat="1" customHeight="1"/>
    <row r="594" s="89" customFormat="1" customHeight="1"/>
    <row r="595" s="89" customFormat="1" customHeight="1"/>
    <row r="596" s="89" customFormat="1" customHeight="1"/>
    <row r="597" s="89" customFormat="1" customHeight="1"/>
    <row r="598" s="89" customFormat="1" customHeight="1"/>
    <row r="599" s="89" customFormat="1" customHeight="1"/>
    <row r="600" s="89" customFormat="1" customHeight="1"/>
    <row r="601" s="89" customFormat="1" customHeight="1"/>
    <row r="602" s="89" customFormat="1" customHeight="1"/>
    <row r="603" s="89" customFormat="1" customHeight="1"/>
    <row r="604" s="89" customFormat="1" customHeight="1"/>
    <row r="605" s="89" customFormat="1" customHeight="1"/>
    <row r="606" s="89" customFormat="1" customHeight="1"/>
    <row r="607" s="89" customFormat="1" customHeight="1"/>
    <row r="608" s="89" customFormat="1" customHeight="1"/>
    <row r="609" s="89" customFormat="1" customHeight="1"/>
    <row r="610" s="89" customFormat="1" customHeight="1"/>
    <row r="611" s="89" customFormat="1" customHeight="1"/>
    <row r="612" s="89" customFormat="1" customHeight="1"/>
    <row r="613" s="89" customFormat="1" customHeight="1"/>
    <row r="614" s="89" customFormat="1" customHeight="1"/>
    <row r="615" s="89" customFormat="1" customHeight="1"/>
    <row r="616" s="89" customFormat="1" customHeight="1"/>
    <row r="617" s="89" customFormat="1" customHeight="1"/>
    <row r="618" s="89" customFormat="1" customHeight="1"/>
    <row r="619" s="89" customFormat="1" customHeight="1"/>
    <row r="620" s="89" customFormat="1" customHeight="1"/>
    <row r="621" s="89" customFormat="1" customHeight="1"/>
    <row r="622" s="89" customFormat="1" customHeight="1"/>
    <row r="623" s="89" customFormat="1" customHeight="1"/>
    <row r="624" s="89" customFormat="1" customHeight="1"/>
    <row r="625" s="89" customFormat="1" customHeight="1"/>
    <row r="626" s="89" customFormat="1" customHeight="1"/>
    <row r="627" s="89" customFormat="1" customHeight="1"/>
    <row r="628" s="89" customFormat="1" customHeight="1"/>
    <row r="629" s="89" customFormat="1" customHeight="1"/>
    <row r="630" s="89" customFormat="1" customHeight="1"/>
    <row r="631" s="89" customFormat="1" customHeight="1"/>
    <row r="632" s="89" customFormat="1" customHeight="1"/>
    <row r="633" s="89" customFormat="1" customHeight="1"/>
    <row r="634" s="89" customFormat="1" customHeight="1"/>
    <row r="635" s="89" customFormat="1" customHeight="1"/>
    <row r="636" s="89" customFormat="1" customHeight="1"/>
    <row r="637" s="89" customFormat="1" customHeight="1"/>
    <row r="638" s="89" customFormat="1" customHeight="1"/>
    <row r="639" s="89" customFormat="1" customHeight="1"/>
    <row r="640" s="89" customFormat="1" customHeight="1"/>
    <row r="641" s="89" customFormat="1" customHeight="1"/>
    <row r="642" s="89" customFormat="1" customHeight="1"/>
    <row r="643" s="89" customFormat="1" customHeight="1"/>
    <row r="644" s="89" customFormat="1" customHeight="1"/>
    <row r="645" s="89" customFormat="1" customHeight="1"/>
    <row r="646" s="89" customFormat="1" customHeight="1"/>
    <row r="647" s="89" customFormat="1" customHeight="1"/>
    <row r="648" s="89" customFormat="1" customHeight="1"/>
    <row r="649" s="89" customFormat="1" customHeight="1"/>
    <row r="650" s="89" customFormat="1" customHeight="1"/>
    <row r="651" s="89" customFormat="1" customHeight="1"/>
    <row r="652" s="89" customFormat="1" customHeight="1"/>
    <row r="653" s="89" customFormat="1" customHeight="1"/>
    <row r="654" s="89" customFormat="1" customHeight="1"/>
    <row r="655" s="89" customFormat="1" customHeight="1"/>
    <row r="656" s="89" customFormat="1" customHeight="1"/>
    <row r="657" s="89" customFormat="1" customHeight="1"/>
    <row r="658" s="89" customFormat="1" customHeight="1"/>
    <row r="659" s="89" customFormat="1" customHeight="1"/>
    <row r="660" s="89" customFormat="1" customHeight="1"/>
    <row r="661" s="89" customFormat="1" customHeight="1"/>
    <row r="662" s="89" customFormat="1" customHeight="1"/>
    <row r="663" s="89" customFormat="1" customHeight="1"/>
    <row r="664" s="89" customFormat="1" customHeight="1"/>
    <row r="665" s="89" customFormat="1" customHeight="1"/>
    <row r="666" s="89" customFormat="1" customHeight="1"/>
    <row r="667" s="89" customFormat="1" customHeight="1"/>
    <row r="668" s="89" customFormat="1" customHeight="1"/>
    <row r="669" s="89" customFormat="1" customHeight="1"/>
    <row r="670" s="89" customFormat="1" customHeight="1"/>
    <row r="671" s="89" customFormat="1" customHeight="1"/>
    <row r="672" s="89" customFormat="1" customHeight="1"/>
    <row r="673" s="89" customFormat="1" customHeight="1"/>
    <row r="674" s="89" customFormat="1" customHeight="1"/>
    <row r="675" s="89" customFormat="1" customHeight="1"/>
    <row r="676" s="89" customFormat="1" customHeight="1"/>
    <row r="677" s="89" customFormat="1" customHeight="1"/>
    <row r="678" s="89" customFormat="1" customHeight="1"/>
    <row r="679" s="89" customFormat="1" customHeight="1"/>
    <row r="680" s="89" customFormat="1" customHeight="1"/>
    <row r="681" s="89" customFormat="1" customHeight="1"/>
    <row r="682" s="89" customFormat="1" customHeight="1"/>
    <row r="683" s="89" customFormat="1" customHeight="1"/>
    <row r="684" s="89" customFormat="1" customHeight="1"/>
    <row r="685" s="89" customFormat="1" customHeight="1"/>
    <row r="686" s="89" customFormat="1" customHeight="1"/>
    <row r="687" s="89" customFormat="1" customHeight="1"/>
    <row r="688" s="89" customFormat="1" customHeight="1"/>
    <row r="689" s="89" customFormat="1" customHeight="1"/>
    <row r="690" s="89" customFormat="1" customHeight="1"/>
    <row r="691" s="89" customFormat="1" customHeight="1"/>
    <row r="692" s="89" customFormat="1" customHeight="1"/>
    <row r="693" s="89" customFormat="1" customHeight="1"/>
    <row r="694" s="89" customFormat="1" customHeight="1"/>
    <row r="695" s="89" customFormat="1" customHeight="1"/>
    <row r="696" s="89" customFormat="1" customHeight="1"/>
    <row r="697" s="89" customFormat="1" customHeight="1"/>
    <row r="698" s="89" customFormat="1" customHeight="1"/>
    <row r="699" s="89" customFormat="1" customHeight="1"/>
    <row r="700" s="89" customFormat="1" customHeight="1"/>
    <row r="701" s="89" customFormat="1" customHeight="1"/>
    <row r="702" s="89" customFormat="1" customHeight="1"/>
    <row r="703" s="89" customFormat="1" customHeight="1"/>
    <row r="704" s="89" customFormat="1" customHeight="1"/>
    <row r="705" s="89" customFormat="1" customHeight="1"/>
    <row r="706" s="89" customFormat="1" customHeight="1"/>
    <row r="707" s="89" customFormat="1" customHeight="1"/>
    <row r="708" s="89" customFormat="1" customHeight="1"/>
    <row r="709" s="89" customFormat="1" customHeight="1"/>
    <row r="710" s="89" customFormat="1" customHeight="1"/>
    <row r="711" s="89" customFormat="1" customHeight="1"/>
    <row r="712" s="89" customFormat="1" customHeight="1"/>
    <row r="713" s="89" customFormat="1" customHeight="1"/>
    <row r="714" s="89" customFormat="1" customHeight="1"/>
    <row r="715" s="89" customFormat="1" customHeight="1"/>
    <row r="716" s="89" customFormat="1" customHeight="1"/>
    <row r="717" s="89" customFormat="1" customHeight="1"/>
    <row r="718" s="89" customFormat="1" customHeight="1"/>
    <row r="719" s="89" customFormat="1" customHeight="1"/>
    <row r="720" s="89" customFormat="1" customHeight="1"/>
    <row r="721" s="89" customFormat="1" customHeight="1"/>
    <row r="722" s="89" customFormat="1" customHeight="1"/>
    <row r="723" s="89" customFormat="1" customHeight="1"/>
    <row r="724" s="89" customFormat="1" customHeight="1"/>
    <row r="725" s="89" customFormat="1" customHeight="1"/>
    <row r="726" s="89" customFormat="1" customHeight="1"/>
    <row r="727" s="89" customFormat="1" customHeight="1"/>
    <row r="728" s="89" customFormat="1" customHeight="1"/>
    <row r="729" s="89" customFormat="1" customHeight="1"/>
    <row r="730" s="89" customFormat="1" customHeight="1"/>
    <row r="731" s="89" customFormat="1" customHeight="1"/>
    <row r="732" s="89" customFormat="1" customHeight="1"/>
    <row r="733" s="89" customFormat="1" customHeight="1"/>
    <row r="734" s="89" customFormat="1" customHeight="1"/>
    <row r="735" s="89" customFormat="1" customHeight="1"/>
    <row r="736" s="89" customFormat="1" customHeight="1"/>
    <row r="737" s="89" customFormat="1" customHeight="1"/>
    <row r="738" s="89" customFormat="1" customHeight="1"/>
    <row r="739" s="89" customFormat="1" customHeight="1"/>
    <row r="740" s="89" customFormat="1" customHeight="1"/>
    <row r="741" s="89" customFormat="1" customHeight="1"/>
    <row r="742" s="89" customFormat="1" customHeight="1"/>
    <row r="743" s="89" customFormat="1" customHeight="1"/>
    <row r="744" s="89" customFormat="1" customHeight="1"/>
    <row r="745" s="89" customFormat="1" customHeight="1"/>
    <row r="746" s="89" customFormat="1" customHeight="1"/>
    <row r="747" s="89" customFormat="1" customHeight="1"/>
    <row r="748" s="89" customFormat="1" customHeight="1"/>
    <row r="749" s="89" customFormat="1" customHeight="1"/>
    <row r="750" s="89" customFormat="1" customHeight="1"/>
    <row r="751" s="89" customFormat="1" customHeight="1"/>
    <row r="752" s="89" customFormat="1" customHeight="1"/>
    <row r="753" s="89" customFormat="1" customHeight="1"/>
    <row r="754" s="89" customFormat="1" customHeight="1"/>
    <row r="755" s="89" customFormat="1" customHeight="1"/>
    <row r="756" s="89" customFormat="1" customHeight="1"/>
    <row r="757" s="89" customFormat="1" customHeight="1"/>
    <row r="758" s="89" customFormat="1" customHeight="1"/>
    <row r="759" s="89" customFormat="1" customHeight="1"/>
    <row r="760" s="89" customFormat="1" customHeight="1"/>
    <row r="761" s="89" customFormat="1" customHeight="1"/>
    <row r="762" s="89" customFormat="1" customHeight="1"/>
    <row r="763" s="89" customFormat="1" customHeight="1"/>
    <row r="764" s="89" customFormat="1" customHeight="1"/>
    <row r="765" s="89" customFormat="1" customHeight="1"/>
    <row r="766" s="89" customFormat="1" customHeight="1"/>
    <row r="767" s="89" customFormat="1" customHeight="1"/>
    <row r="768" s="89" customFormat="1" customHeight="1"/>
    <row r="769" s="89" customFormat="1" customHeight="1"/>
    <row r="770" s="89" customFormat="1" customHeight="1"/>
    <row r="771" s="89" customFormat="1" customHeight="1"/>
    <row r="772" s="89" customFormat="1" customHeight="1"/>
    <row r="773" s="89" customFormat="1" customHeight="1"/>
    <row r="774" s="89" customFormat="1" customHeight="1"/>
    <row r="775" s="89" customFormat="1" customHeight="1"/>
    <row r="776" s="89" customFormat="1" customHeight="1"/>
    <row r="777" s="89" customFormat="1" customHeight="1"/>
    <row r="778" s="89" customFormat="1" customHeight="1"/>
    <row r="779" s="89" customFormat="1" customHeight="1"/>
    <row r="780" s="89" customFormat="1" customHeight="1"/>
    <row r="781" s="89" customFormat="1" customHeight="1"/>
    <row r="782" s="89" customFormat="1" customHeight="1"/>
    <row r="783" s="89" customFormat="1" customHeight="1"/>
    <row r="784" s="89" customFormat="1" customHeight="1"/>
    <row r="785" s="89" customFormat="1" customHeight="1"/>
    <row r="786" s="89" customFormat="1" customHeight="1"/>
    <row r="787" s="89" customFormat="1" customHeight="1"/>
    <row r="788" s="89" customFormat="1" customHeight="1"/>
    <row r="789" s="89" customFormat="1" customHeight="1"/>
    <row r="790" s="89" customFormat="1" customHeight="1"/>
    <row r="791" s="89" customFormat="1" customHeight="1"/>
    <row r="792" s="89" customFormat="1" customHeight="1"/>
    <row r="793" s="89" customFormat="1" customHeight="1"/>
    <row r="794" s="89" customFormat="1" customHeight="1"/>
    <row r="795" s="89" customFormat="1" customHeight="1"/>
    <row r="796" s="89" customFormat="1" customHeight="1"/>
    <row r="797" s="89" customFormat="1" customHeight="1"/>
    <row r="798" s="89" customFormat="1" customHeight="1"/>
    <row r="799" s="89" customFormat="1" customHeight="1"/>
    <row r="800" s="89" customFormat="1" customHeight="1"/>
    <row r="801" s="89" customFormat="1" customHeight="1"/>
    <row r="802" s="89" customFormat="1" customHeight="1"/>
    <row r="803" s="89" customFormat="1" customHeight="1"/>
    <row r="804" s="89" customFormat="1" customHeight="1"/>
    <row r="805" s="89" customFormat="1" customHeight="1"/>
    <row r="806" s="89" customFormat="1" customHeight="1"/>
    <row r="807" s="89" customFormat="1" customHeight="1"/>
    <row r="808" s="89" customFormat="1" customHeight="1"/>
    <row r="809" s="89" customFormat="1" customHeight="1"/>
    <row r="810" s="89" customFormat="1" customHeight="1"/>
    <row r="811" s="89" customFormat="1" customHeight="1"/>
    <row r="812" s="89" customFormat="1" customHeight="1"/>
    <row r="813" s="89" customFormat="1" customHeight="1"/>
    <row r="814" s="89" customFormat="1" customHeight="1"/>
    <row r="815" s="89" customFormat="1" customHeight="1"/>
    <row r="816" s="89" customFormat="1" customHeight="1"/>
    <row r="817" s="89" customFormat="1" customHeight="1"/>
    <row r="818" s="89" customFormat="1" customHeight="1"/>
    <row r="819" s="89" customFormat="1" customHeight="1"/>
    <row r="820" s="89" customFormat="1" customHeight="1"/>
    <row r="821" s="89" customFormat="1" customHeight="1"/>
    <row r="822" s="89" customFormat="1" customHeight="1"/>
    <row r="823" s="89" customFormat="1" customHeight="1"/>
    <row r="824" s="89" customFormat="1" customHeight="1"/>
    <row r="825" s="89" customFormat="1" customHeight="1"/>
    <row r="826" s="89" customFormat="1" customHeight="1"/>
    <row r="827" s="89" customFormat="1" customHeight="1"/>
    <row r="828" s="89" customFormat="1" customHeight="1"/>
    <row r="829" s="89" customFormat="1" customHeight="1"/>
    <row r="830" s="89" customFormat="1" customHeight="1"/>
    <row r="831" s="89" customFormat="1" customHeight="1"/>
    <row r="832" s="89" customFormat="1" customHeight="1"/>
    <row r="833" s="89" customFormat="1" customHeight="1"/>
    <row r="834" s="89" customFormat="1" customHeight="1"/>
    <row r="835" s="89" customFormat="1" customHeight="1"/>
    <row r="836" s="89" customFormat="1" customHeight="1"/>
    <row r="837" s="89" customFormat="1" customHeight="1"/>
    <row r="838" s="89" customFormat="1" customHeight="1"/>
    <row r="839" s="89" customFormat="1" customHeight="1"/>
    <row r="840" s="89" customFormat="1" customHeight="1"/>
    <row r="841" s="89" customFormat="1" customHeight="1"/>
    <row r="842" s="89" customFormat="1" customHeight="1"/>
    <row r="843" s="89" customFormat="1" customHeight="1"/>
    <row r="844" s="89" customFormat="1" customHeight="1"/>
    <row r="845" s="89" customFormat="1" customHeight="1"/>
    <row r="846" s="89" customFormat="1" customHeight="1"/>
    <row r="847" s="89" customFormat="1" customHeight="1"/>
    <row r="848" s="89" customFormat="1" customHeight="1"/>
    <row r="849" s="89" customFormat="1" customHeight="1"/>
    <row r="850" s="89" customFormat="1" customHeight="1"/>
    <row r="851" s="89" customFormat="1" customHeight="1"/>
    <row r="852" s="89" customFormat="1" customHeight="1"/>
    <row r="853" s="89" customFormat="1" customHeight="1"/>
    <row r="854" s="89" customFormat="1" customHeight="1"/>
    <row r="855" s="89" customFormat="1" customHeight="1"/>
    <row r="856" s="89" customFormat="1" customHeight="1"/>
    <row r="857" s="89" customFormat="1" customHeight="1"/>
    <row r="858" s="89" customFormat="1" customHeight="1"/>
    <row r="859" s="89" customFormat="1" customHeight="1"/>
    <row r="860" s="89" customFormat="1" customHeight="1"/>
    <row r="861" s="89" customFormat="1" customHeight="1"/>
    <row r="862" s="89" customFormat="1" customHeight="1"/>
    <row r="863" s="89" customFormat="1" customHeight="1"/>
    <row r="864" s="89" customFormat="1" customHeight="1"/>
    <row r="865" s="89" customFormat="1" customHeight="1"/>
    <row r="866" s="89" customFormat="1" customHeight="1"/>
    <row r="867" s="89" customFormat="1" customHeight="1"/>
    <row r="868" s="89" customFormat="1" customHeight="1"/>
    <row r="869" s="89" customFormat="1" customHeight="1"/>
    <row r="870" s="89" customFormat="1" customHeight="1"/>
    <row r="871" s="89" customFormat="1" customHeight="1"/>
    <row r="872" s="89" customFormat="1" customHeight="1"/>
    <row r="873" s="89" customFormat="1" customHeight="1"/>
    <row r="874" s="89" customFormat="1" customHeight="1"/>
    <row r="875" s="89" customFormat="1" customHeight="1"/>
    <row r="876" s="89" customFormat="1" customHeight="1"/>
    <row r="877" s="89" customFormat="1" customHeight="1"/>
    <row r="878" s="89" customFormat="1" customHeight="1"/>
    <row r="879" s="89" customFormat="1" customHeight="1"/>
    <row r="880" s="89" customFormat="1" customHeight="1"/>
    <row r="881" s="89" customFormat="1" customHeight="1"/>
    <row r="882" s="89" customFormat="1" customHeight="1"/>
    <row r="883" s="89" customFormat="1" customHeight="1"/>
    <row r="884" s="89" customFormat="1" customHeight="1"/>
    <row r="885" s="89" customFormat="1" customHeight="1"/>
    <row r="886" s="89" customFormat="1" customHeight="1"/>
    <row r="887" s="89" customFormat="1" customHeight="1"/>
    <row r="888" s="89" customFormat="1" customHeight="1"/>
    <row r="889" s="89" customFormat="1" customHeight="1"/>
    <row r="890" s="89" customFormat="1" customHeight="1"/>
    <row r="891" s="89" customFormat="1" customHeight="1"/>
    <row r="892" s="89" customFormat="1" customHeight="1"/>
    <row r="893" s="89" customFormat="1" customHeight="1"/>
    <row r="894" s="89" customFormat="1" customHeight="1"/>
    <row r="895" s="89" customFormat="1" customHeight="1"/>
    <row r="896" s="89" customFormat="1" customHeight="1"/>
    <row r="897" s="89" customFormat="1" customHeight="1"/>
    <row r="898" s="89" customFormat="1" customHeight="1"/>
    <row r="899" s="89" customFormat="1" customHeight="1"/>
    <row r="900" s="89" customFormat="1" customHeight="1"/>
    <row r="901" s="89" customFormat="1" customHeight="1"/>
    <row r="902" s="89" customFormat="1" customHeight="1"/>
    <row r="903" s="89" customFormat="1" customHeight="1"/>
    <row r="904" s="89" customFormat="1" customHeight="1"/>
    <row r="905" s="89" customFormat="1" customHeight="1"/>
    <row r="906" s="89" customFormat="1" customHeight="1"/>
    <row r="907" s="89" customFormat="1" customHeight="1"/>
    <row r="908" s="89" customFormat="1" customHeight="1"/>
    <row r="909" s="89" customFormat="1" customHeight="1"/>
    <row r="910" s="89" customFormat="1" customHeight="1"/>
    <row r="911" s="89" customFormat="1" customHeight="1"/>
    <row r="912" s="89" customFormat="1" customHeight="1"/>
    <row r="913" s="89" customFormat="1" customHeight="1"/>
    <row r="914" s="89" customFormat="1" customHeight="1"/>
    <row r="915" s="89" customFormat="1" customHeight="1"/>
    <row r="916" s="89" customFormat="1" customHeight="1"/>
    <row r="917" s="89" customFormat="1" customHeight="1"/>
    <row r="918" s="89" customFormat="1" customHeight="1"/>
    <row r="919" s="89" customFormat="1" customHeight="1"/>
    <row r="920" s="89" customFormat="1" customHeight="1"/>
    <row r="921" s="89" customFormat="1" customHeight="1"/>
    <row r="922" s="89" customFormat="1" customHeight="1"/>
    <row r="923" s="89" customFormat="1" customHeight="1"/>
    <row r="924" s="89" customFormat="1" customHeight="1"/>
    <row r="925" s="89" customFormat="1" customHeight="1"/>
    <row r="926" s="89" customFormat="1" customHeight="1"/>
    <row r="927" s="89" customFormat="1" customHeight="1"/>
    <row r="928" s="89" customFormat="1" customHeight="1"/>
    <row r="929" s="89" customFormat="1" customHeight="1"/>
    <row r="930" s="89" customFormat="1" customHeight="1"/>
    <row r="931" s="89" customFormat="1" customHeight="1"/>
    <row r="932" s="89" customFormat="1" customHeight="1"/>
    <row r="933" s="89" customFormat="1" customHeight="1"/>
    <row r="934" s="89" customFormat="1" customHeight="1"/>
    <row r="935" s="89" customFormat="1" customHeight="1"/>
    <row r="936" s="89" customFormat="1" customHeight="1"/>
    <row r="937" s="89" customFormat="1" customHeight="1"/>
    <row r="938" s="89" customFormat="1" customHeight="1"/>
    <row r="939" s="89" customFormat="1" customHeight="1"/>
    <row r="940" s="89" customFormat="1" customHeight="1"/>
    <row r="941" s="89" customFormat="1" customHeight="1"/>
    <row r="942" s="89" customFormat="1" customHeight="1"/>
    <row r="943" s="89" customFormat="1" customHeight="1"/>
    <row r="944" s="89" customFormat="1" customHeight="1"/>
    <row r="945" s="89" customFormat="1" customHeight="1"/>
    <row r="946" s="89" customFormat="1" customHeight="1"/>
    <row r="947" s="89" customFormat="1" customHeight="1"/>
    <row r="948" s="89" customFormat="1" customHeight="1"/>
    <row r="949" s="89" customFormat="1" customHeight="1"/>
    <row r="950" s="89" customFormat="1" customHeight="1"/>
    <row r="951" s="89" customFormat="1" customHeight="1"/>
    <row r="952" s="89" customFormat="1" customHeight="1"/>
    <row r="953" s="89" customFormat="1" customHeight="1"/>
    <row r="954" s="89" customFormat="1" customHeight="1"/>
    <row r="955" s="89" customFormat="1" customHeight="1"/>
    <row r="956" s="89" customFormat="1" customHeight="1"/>
    <row r="957" s="89" customFormat="1" customHeight="1"/>
    <row r="958" s="89" customFormat="1" customHeight="1"/>
    <row r="959" s="89" customFormat="1" customHeight="1"/>
    <row r="960" s="89" customFormat="1" customHeight="1"/>
    <row r="961" s="89" customFormat="1" customHeight="1"/>
    <row r="962" s="89" customFormat="1" customHeight="1"/>
    <row r="963" s="89" customFormat="1" customHeight="1"/>
    <row r="964" s="89" customFormat="1" customHeight="1"/>
    <row r="965" s="89" customFormat="1" customHeight="1"/>
    <row r="966" s="89" customFormat="1" customHeight="1"/>
    <row r="967" s="89" customFormat="1" customHeight="1"/>
    <row r="968" s="89" customFormat="1" customHeight="1"/>
    <row r="969" s="89" customFormat="1" customHeight="1"/>
    <row r="970" s="89" customFormat="1" customHeight="1"/>
    <row r="971" s="89" customFormat="1" customHeight="1"/>
    <row r="972" s="89" customFormat="1" customHeight="1"/>
    <row r="973" s="89" customFormat="1" customHeight="1"/>
    <row r="974" s="89" customFormat="1" customHeight="1"/>
    <row r="975" s="89" customFormat="1" customHeight="1"/>
    <row r="976" s="89" customFormat="1" customHeight="1"/>
    <row r="977" s="89" customFormat="1" customHeight="1"/>
    <row r="978" s="89" customFormat="1" customHeight="1"/>
    <row r="979" s="89" customFormat="1" customHeight="1"/>
    <row r="980" s="89" customFormat="1" customHeight="1"/>
    <row r="981" s="89" customFormat="1" customHeight="1"/>
    <row r="982" s="89" customFormat="1" customHeight="1"/>
    <row r="983" s="89" customFormat="1" customHeight="1"/>
    <row r="984" s="89" customFormat="1" customHeight="1"/>
    <row r="985" s="89" customFormat="1" customHeight="1"/>
    <row r="986" s="89" customFormat="1" customHeight="1"/>
    <row r="987" s="89" customFormat="1" customHeight="1"/>
    <row r="988" s="89" customFormat="1" customHeight="1"/>
    <row r="989" s="89" customFormat="1" customHeight="1"/>
    <row r="990" s="89" customFormat="1" customHeight="1"/>
    <row r="991" s="89" customFormat="1" customHeight="1"/>
    <row r="992" s="89" customFormat="1" customHeight="1"/>
    <row r="993" s="89" customFormat="1" customHeight="1"/>
  </sheetData>
  <mergeCells count="3">
    <mergeCell ref="A2:C2"/>
    <mergeCell ref="A6:C6"/>
    <mergeCell ref="A7:C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1000"/>
  <sheetViews>
    <sheetView workbookViewId="0">
      <selection activeCell="A1" sqref="$A1:$XFD1048576"/>
    </sheetView>
  </sheetViews>
  <sheetFormatPr defaultColWidth="9.125" defaultRowHeight="14.25" outlineLevelCol="7"/>
  <cols>
    <col min="1" max="1" width="26.25" style="182" customWidth="1"/>
    <col min="2" max="2" width="13.625" style="182" customWidth="1"/>
    <col min="3" max="3" width="26.25" style="182" customWidth="1"/>
    <col min="4" max="4" width="12.75" style="182" customWidth="1"/>
    <col min="5" max="248" width="9.125" style="182" customWidth="1"/>
    <col min="249" max="16384" width="9.125" style="182"/>
  </cols>
  <sheetData>
    <row r="1" s="179" customFormat="1" ht="20.45" customHeight="1" spans="1:1">
      <c r="A1" s="171" t="s">
        <v>709</v>
      </c>
    </row>
    <row r="2" s="180" customFormat="1" ht="49.5" customHeight="1" spans="1:4">
      <c r="A2" s="172" t="s">
        <v>710</v>
      </c>
      <c r="B2" s="172"/>
      <c r="C2" s="172"/>
      <c r="D2" s="172"/>
    </row>
    <row r="3" s="65" customFormat="1" ht="33" customHeight="1" spans="1:8">
      <c r="A3" s="173"/>
      <c r="B3" s="173"/>
      <c r="C3" s="173"/>
      <c r="D3" s="173" t="s">
        <v>711</v>
      </c>
      <c r="G3" s="183"/>
      <c r="H3" s="183"/>
    </row>
    <row r="4" s="65" customFormat="1" ht="30" customHeight="1" spans="1:4">
      <c r="A4" s="104" t="s">
        <v>712</v>
      </c>
      <c r="B4" s="184" t="s">
        <v>4</v>
      </c>
      <c r="C4" s="104" t="s">
        <v>712</v>
      </c>
      <c r="D4" s="184" t="s">
        <v>5</v>
      </c>
    </row>
    <row r="5" s="65" customFormat="1" ht="30" customHeight="1" spans="1:4">
      <c r="A5" s="104"/>
      <c r="B5" s="185"/>
      <c r="C5" s="104"/>
      <c r="D5" s="185"/>
    </row>
    <row r="6" s="65" customFormat="1" ht="30" customHeight="1" spans="1:6">
      <c r="A6" s="104" t="s">
        <v>713</v>
      </c>
      <c r="B6" s="106">
        <v>109000</v>
      </c>
      <c r="C6" s="104" t="s">
        <v>714</v>
      </c>
      <c r="D6" s="106">
        <v>108751</v>
      </c>
      <c r="F6" s="186"/>
    </row>
    <row r="7" s="65" customFormat="1" ht="30" customHeight="1" spans="1:6">
      <c r="A7" s="104" t="s">
        <v>715</v>
      </c>
      <c r="B7" s="106">
        <v>3720</v>
      </c>
      <c r="C7" s="104" t="s">
        <v>716</v>
      </c>
      <c r="D7" s="106"/>
      <c r="F7" s="186"/>
    </row>
    <row r="8" s="65" customFormat="1" ht="30" customHeight="1" spans="1:4">
      <c r="A8" s="104" t="s">
        <v>717</v>
      </c>
      <c r="B8" s="104"/>
      <c r="C8" s="104" t="s">
        <v>718</v>
      </c>
      <c r="D8" s="106"/>
    </row>
    <row r="9" s="65" customFormat="1" ht="30" customHeight="1" spans="1:4">
      <c r="A9" s="104" t="s">
        <v>719</v>
      </c>
      <c r="B9" s="106">
        <v>104217</v>
      </c>
      <c r="C9" s="104" t="s">
        <v>720</v>
      </c>
      <c r="D9" s="106">
        <v>104217</v>
      </c>
    </row>
    <row r="10" s="65" customFormat="1" ht="30" customHeight="1" spans="1:4">
      <c r="A10" s="104" t="s">
        <v>721</v>
      </c>
      <c r="B10" s="106"/>
      <c r="C10" s="104" t="s">
        <v>722</v>
      </c>
      <c r="D10" s="106"/>
    </row>
    <row r="11" s="65" customFormat="1" ht="30" customHeight="1" spans="1:4">
      <c r="A11" s="104" t="s">
        <v>723</v>
      </c>
      <c r="B11" s="106"/>
      <c r="C11" s="104" t="s">
        <v>724</v>
      </c>
      <c r="D11" s="106">
        <v>3969</v>
      </c>
    </row>
    <row r="12" s="65" customFormat="1" ht="30" customHeight="1" spans="1:4">
      <c r="A12" s="104" t="s">
        <v>21</v>
      </c>
      <c r="B12" s="106">
        <v>216937</v>
      </c>
      <c r="C12" s="104" t="s">
        <v>22</v>
      </c>
      <c r="D12" s="106">
        <v>216937</v>
      </c>
    </row>
    <row r="13" s="65" customFormat="1" ht="12.75"/>
    <row r="14" s="65" customFormat="1" ht="12.75"/>
    <row r="15" s="65" customFormat="1" ht="12.75"/>
    <row r="16" s="65" customFormat="1" ht="12.75"/>
    <row r="17" s="65" customFormat="1" ht="12.75"/>
    <row r="18" s="65" customFormat="1" ht="12.75"/>
    <row r="19" s="65" customFormat="1" ht="12.75"/>
    <row r="20" s="65" customFormat="1" ht="12.75"/>
    <row r="21" s="65" customFormat="1" ht="12.75"/>
    <row r="22" s="65" customFormat="1" ht="12.75"/>
    <row r="23" s="65" customFormat="1" ht="12.75"/>
    <row r="24" s="65" customFormat="1" ht="12.75"/>
    <row r="25" s="65" customFormat="1" ht="12.75"/>
    <row r="26" s="65" customFormat="1" ht="12.75"/>
    <row r="27" s="65" customFormat="1" ht="12.75"/>
    <row r="28" s="65" customFormat="1" ht="12.75"/>
    <row r="29" s="65" customFormat="1" ht="12.75"/>
    <row r="30" s="65" customFormat="1" ht="12.75"/>
    <row r="31" s="65" customFormat="1" ht="12.75"/>
    <row r="32" s="65" customFormat="1" ht="12.75"/>
    <row r="33" s="65" customFormat="1" ht="12.75"/>
    <row r="34" s="65" customFormat="1" ht="12.75"/>
    <row r="35" s="65" customFormat="1" ht="12.75"/>
    <row r="36" s="65" customFormat="1" ht="12.75"/>
    <row r="37" s="65" customFormat="1" ht="12.75"/>
    <row r="38" s="65" customFormat="1" ht="12.75"/>
    <row r="39" s="65" customFormat="1" ht="12.75"/>
    <row r="40" s="65" customFormat="1" ht="12.75"/>
    <row r="41" s="65" customFormat="1" ht="12.75"/>
    <row r="42" s="65" customFormat="1" ht="12.75"/>
    <row r="43" s="65" customFormat="1" ht="12.75"/>
    <row r="44" s="65" customFormat="1" ht="12.75"/>
    <row r="45" s="65" customFormat="1" ht="12.75"/>
    <row r="46" s="65" customFormat="1" ht="12.75"/>
    <row r="47" s="65" customFormat="1" ht="12.75"/>
    <row r="48" s="65" customFormat="1" ht="12.75"/>
    <row r="49" s="65" customFormat="1" ht="12.75"/>
    <row r="50" s="65" customFormat="1" ht="12.75"/>
    <row r="51" s="65" customFormat="1" ht="12.75"/>
    <row r="52" s="65" customFormat="1" ht="12.75"/>
    <row r="53" s="65" customFormat="1" ht="12.75"/>
    <row r="54" s="65" customFormat="1" ht="12.75"/>
    <row r="55" s="65" customFormat="1" ht="12.75"/>
    <row r="56" s="65" customFormat="1" ht="12.75"/>
    <row r="57" s="65" customFormat="1" ht="12.75"/>
    <row r="58" s="65" customFormat="1" ht="12.75"/>
    <row r="59" s="65" customFormat="1" ht="12.75"/>
    <row r="60" s="65" customFormat="1" ht="12.75"/>
    <row r="61" s="65" customFormat="1" ht="12.75"/>
    <row r="62" s="65" customFormat="1" ht="12.75"/>
    <row r="63" s="65" customFormat="1" ht="12.75"/>
    <row r="64" s="65" customFormat="1" ht="12.75"/>
    <row r="65" s="65" customFormat="1" ht="12.75"/>
    <row r="66" s="65" customFormat="1" ht="12.75"/>
    <row r="67" s="65" customFormat="1" ht="12.75"/>
    <row r="68" s="65" customFormat="1" ht="12.75"/>
    <row r="69" s="65" customFormat="1" ht="12.75"/>
    <row r="70" s="65" customFormat="1" ht="12.75"/>
    <row r="71" s="65" customFormat="1" ht="12.75"/>
    <row r="72" s="65" customFormat="1" ht="12.75"/>
    <row r="73" s="65" customFormat="1" ht="12.75"/>
    <row r="74" s="65" customFormat="1" ht="12.75"/>
    <row r="75" s="65" customFormat="1" ht="12.75"/>
    <row r="76" s="65" customFormat="1" ht="12.75"/>
    <row r="77" s="65" customFormat="1" ht="12.75"/>
    <row r="78" s="65" customFormat="1" ht="12.75"/>
    <row r="79" s="65" customFormat="1" ht="12.75"/>
    <row r="80" s="65" customFormat="1" ht="12.75"/>
    <row r="81" s="65" customFormat="1" ht="12.75"/>
    <row r="82" s="65" customFormat="1" ht="12.75"/>
    <row r="83" s="65" customFormat="1" ht="12.75"/>
    <row r="84" s="65" customFormat="1" ht="12.75"/>
    <row r="85" s="65" customFormat="1" ht="12.75"/>
    <row r="86" s="65" customFormat="1" ht="12.75"/>
    <row r="87" s="65" customFormat="1" ht="12.75"/>
    <row r="88" s="65" customFormat="1" ht="12.75"/>
    <row r="89" s="65" customFormat="1" ht="12.75"/>
    <row r="90" s="65" customFormat="1" ht="12.75"/>
    <row r="91" s="65" customFormat="1" ht="12.75"/>
    <row r="92" s="65" customFormat="1" ht="12.75"/>
    <row r="93" s="65" customFormat="1" ht="12.75"/>
    <row r="94" s="65" customFormat="1" ht="12.75"/>
    <row r="95" s="65" customFormat="1" ht="12.75"/>
    <row r="96" s="65" customFormat="1" ht="12.75"/>
    <row r="97" s="65" customFormat="1" ht="12.75"/>
    <row r="98" s="65" customFormat="1" ht="12.75"/>
    <row r="99" s="65" customFormat="1" ht="12.75"/>
    <row r="100" s="65" customFormat="1" ht="12.75"/>
    <row r="101" s="65" customFormat="1" ht="12.75"/>
    <row r="102" s="65" customFormat="1" ht="12.75"/>
    <row r="103" s="65" customFormat="1" ht="12.75"/>
    <row r="104" s="65" customFormat="1" ht="12.75"/>
    <row r="105" s="65" customFormat="1" ht="12.75"/>
    <row r="106" s="65" customFormat="1" ht="12.75"/>
    <row r="107" s="65" customFormat="1" ht="12.75"/>
    <row r="108" s="65" customFormat="1" ht="12.75"/>
    <row r="109" s="65" customFormat="1" ht="12.75"/>
    <row r="110" s="65" customFormat="1" ht="12.75"/>
    <row r="111" s="65" customFormat="1" ht="12.75"/>
    <row r="112" s="65" customFormat="1" ht="12.75"/>
    <row r="113" s="65" customFormat="1" ht="12.75"/>
    <row r="114" s="65" customFormat="1" ht="12.75"/>
    <row r="115" s="65" customFormat="1" ht="12.75"/>
    <row r="116" s="65" customFormat="1" ht="12.75"/>
    <row r="117" s="65" customFormat="1" ht="12.75"/>
    <row r="118" s="65" customFormat="1" ht="12.75"/>
    <row r="119" s="65" customFormat="1" ht="12.75"/>
    <row r="120" s="65" customFormat="1" ht="12.75"/>
    <row r="121" s="65" customFormat="1" ht="12.75"/>
    <row r="122" s="65" customFormat="1" ht="12.75"/>
    <row r="123" s="65" customFormat="1" ht="12.75"/>
    <row r="124" s="65" customFormat="1" ht="12.75"/>
    <row r="125" s="65" customFormat="1" ht="12.75"/>
    <row r="126" s="65" customFormat="1" ht="12.75"/>
    <row r="127" s="65" customFormat="1" ht="12.75"/>
    <row r="128" s="65" customFormat="1" ht="12.75"/>
    <row r="129" s="65" customFormat="1" ht="12.75"/>
    <row r="130" s="65" customFormat="1" ht="12.75"/>
    <row r="131" s="65" customFormat="1" ht="12.75"/>
    <row r="132" s="65" customFormat="1" ht="12.75"/>
    <row r="133" s="65" customFormat="1" ht="12.75"/>
    <row r="134" s="65" customFormat="1" ht="12.75"/>
    <row r="135" s="65" customFormat="1" ht="12.75"/>
    <row r="136" s="65" customFormat="1" ht="12.75"/>
    <row r="137" s="65" customFormat="1" ht="12.75"/>
    <row r="138" s="65" customFormat="1" ht="12.75"/>
    <row r="139" s="65" customFormat="1" ht="12.75"/>
    <row r="140" s="65" customFormat="1" ht="12.75"/>
    <row r="141" s="65" customFormat="1" ht="12.75"/>
    <row r="142" s="65" customFormat="1" ht="12.75"/>
    <row r="143" s="65" customFormat="1" ht="12.75"/>
    <row r="144" s="65" customFormat="1" ht="12.75"/>
    <row r="145" s="65" customFormat="1" ht="12.75"/>
    <row r="146" s="65" customFormat="1" ht="12.75"/>
    <row r="147" s="65" customFormat="1" ht="12.75"/>
    <row r="148" s="65" customFormat="1" ht="12.75"/>
    <row r="149" s="65" customFormat="1" ht="12.75"/>
    <row r="150" s="65" customFormat="1" ht="12.75"/>
    <row r="151" s="65" customFormat="1" ht="12.75"/>
    <row r="152" s="65" customFormat="1" ht="12.75"/>
    <row r="153" s="65" customFormat="1" ht="12.75"/>
    <row r="154" s="65" customFormat="1" ht="12.75"/>
    <row r="155" s="65" customFormat="1" ht="12.75"/>
    <row r="156" s="65" customFormat="1" ht="12.75"/>
    <row r="157" s="65" customFormat="1" ht="12.75"/>
    <row r="158" s="65" customFormat="1" ht="12.75"/>
    <row r="159" s="65" customFormat="1" ht="12.75"/>
    <row r="160" s="65" customFormat="1" ht="12.75"/>
    <row r="161" s="65" customFormat="1" ht="12.75"/>
    <row r="162" s="65" customFormat="1" ht="12.75"/>
    <row r="163" s="65" customFormat="1" ht="12.75"/>
    <row r="164" s="65" customFormat="1" ht="12.75"/>
    <row r="165" s="65" customFormat="1" ht="12.75"/>
    <row r="166" s="65" customFormat="1" ht="12.75"/>
    <row r="167" s="65" customFormat="1" ht="12.75"/>
    <row r="168" s="181" customFormat="1"/>
    <row r="169" s="181" customFormat="1"/>
    <row r="170" s="181" customFormat="1"/>
    <row r="171" s="181" customFormat="1"/>
    <row r="172" s="181" customFormat="1"/>
    <row r="173" s="181" customFormat="1"/>
    <row r="174" s="181" customFormat="1"/>
    <row r="175" s="181" customFormat="1"/>
    <row r="176" s="181" customFormat="1"/>
    <row r="177" s="181" customFormat="1"/>
    <row r="178" s="181" customFormat="1"/>
    <row r="179" s="181" customFormat="1"/>
    <row r="180" s="181" customFormat="1"/>
    <row r="181" s="181" customFormat="1"/>
    <row r="182" s="181" customFormat="1"/>
    <row r="183" s="181" customFormat="1"/>
    <row r="184" s="181" customFormat="1"/>
    <row r="185" s="181" customFormat="1"/>
    <row r="186" s="181" customFormat="1"/>
    <row r="187" s="181" customFormat="1"/>
    <row r="188" s="181" customFormat="1"/>
    <row r="189" s="181" customFormat="1"/>
    <row r="190" s="181" customFormat="1"/>
    <row r="191" s="181" customFormat="1"/>
    <row r="192" s="181" customFormat="1"/>
    <row r="193" s="181" customFormat="1"/>
    <row r="194" s="181" customFormat="1"/>
    <row r="195" s="181" customFormat="1"/>
    <row r="196" s="181" customFormat="1"/>
    <row r="197" s="181" customFormat="1"/>
    <row r="198" s="181" customFormat="1"/>
    <row r="199" s="181" customFormat="1"/>
    <row r="200" s="181" customFormat="1"/>
    <row r="201" s="181" customFormat="1"/>
    <row r="202" s="181" customFormat="1"/>
    <row r="203" s="181" customFormat="1"/>
    <row r="204" s="181" customFormat="1"/>
    <row r="205" s="181" customFormat="1"/>
    <row r="206" s="181" customFormat="1"/>
    <row r="207" s="181" customFormat="1"/>
    <row r="208" s="181" customFormat="1"/>
    <row r="209" s="181" customFormat="1"/>
    <row r="210" s="181" customFormat="1"/>
    <row r="211" s="181" customFormat="1"/>
    <row r="212" s="181" customFormat="1"/>
    <row r="213" s="181" customFormat="1"/>
    <row r="214" s="181" customFormat="1"/>
    <row r="215" s="181" customFormat="1"/>
    <row r="216" s="181" customFormat="1"/>
    <row r="217" s="181" customFormat="1"/>
    <row r="218" s="181" customFormat="1"/>
    <row r="219" s="181" customFormat="1"/>
    <row r="220" s="181" customFormat="1"/>
    <row r="221" s="181" customFormat="1"/>
    <row r="222" s="181" customFormat="1"/>
    <row r="223" s="181" customFormat="1"/>
    <row r="224" s="181" customFormat="1"/>
    <row r="225" s="181" customFormat="1"/>
    <row r="226" s="181" customFormat="1"/>
    <row r="227" s="181" customFormat="1"/>
    <row r="228" s="181" customFormat="1"/>
    <row r="229" s="181" customFormat="1"/>
    <row r="230" s="181" customFormat="1"/>
    <row r="231" s="181" customFormat="1"/>
    <row r="232" s="181" customFormat="1"/>
    <row r="233" s="181" customFormat="1"/>
    <row r="234" s="181" customFormat="1"/>
    <row r="235" s="181" customFormat="1"/>
    <row r="236" s="181" customFormat="1"/>
    <row r="237" s="181" customFormat="1"/>
    <row r="238" s="181" customFormat="1"/>
    <row r="239" s="181" customFormat="1"/>
    <row r="240" s="181" customFormat="1"/>
    <row r="241" s="181" customFormat="1"/>
    <row r="242" s="181" customFormat="1"/>
    <row r="243" s="181" customFormat="1"/>
    <row r="244" s="181" customFormat="1"/>
    <row r="245" s="181" customFormat="1"/>
    <row r="246" s="181" customFormat="1"/>
    <row r="247" s="181" customFormat="1"/>
    <row r="248" s="181" customFormat="1"/>
    <row r="249" s="181" customFormat="1"/>
    <row r="250" s="181" customFormat="1"/>
    <row r="251" s="181" customFormat="1"/>
    <row r="252" s="181" customFormat="1"/>
    <row r="253" s="181" customFormat="1"/>
    <row r="254" s="181" customFormat="1"/>
    <row r="255" s="181" customFormat="1"/>
    <row r="256" s="181" customFormat="1"/>
    <row r="257" s="181" customFormat="1"/>
    <row r="258" s="181" customFormat="1"/>
    <row r="259" s="181" customFormat="1"/>
    <row r="260" s="181" customFormat="1"/>
    <row r="261" s="181" customFormat="1"/>
    <row r="262" s="181" customFormat="1"/>
    <row r="263" s="181" customFormat="1"/>
    <row r="264" s="181" customFormat="1"/>
    <row r="265" s="181" customFormat="1"/>
    <row r="266" s="181" customFormat="1"/>
    <row r="267" s="181" customFormat="1"/>
    <row r="268" s="181" customFormat="1"/>
    <row r="269" s="181" customFormat="1"/>
    <row r="270" s="181" customFormat="1"/>
    <row r="271" s="181" customFormat="1"/>
    <row r="272" s="181" customFormat="1"/>
    <row r="273" s="181" customFormat="1"/>
    <row r="274" s="181" customFormat="1"/>
    <row r="275" s="181" customFormat="1"/>
    <row r="276" s="181" customFormat="1"/>
    <row r="277" s="181" customFormat="1"/>
    <row r="278" s="181" customFormat="1"/>
    <row r="279" s="181" customFormat="1"/>
    <row r="280" s="181" customFormat="1"/>
    <row r="281" s="181" customFormat="1"/>
    <row r="282" s="181" customFormat="1"/>
    <row r="283" s="181" customFormat="1"/>
    <row r="284" s="181" customFormat="1"/>
    <row r="285" s="181" customFormat="1"/>
    <row r="286" s="181" customFormat="1"/>
    <row r="287" s="181" customFormat="1"/>
    <row r="288" s="181" customFormat="1"/>
    <row r="289" s="181" customFormat="1"/>
    <row r="290" s="181" customFormat="1"/>
    <row r="291" s="181" customFormat="1"/>
    <row r="292" s="181" customFormat="1"/>
    <row r="293" s="181" customFormat="1"/>
    <row r="294" s="181" customFormat="1"/>
    <row r="295" s="181" customFormat="1"/>
    <row r="296" s="181" customFormat="1"/>
    <row r="297" s="181" customFormat="1"/>
    <row r="298" s="181" customFormat="1"/>
    <row r="299" s="181" customFormat="1"/>
    <row r="300" s="181" customFormat="1"/>
    <row r="301" s="181" customFormat="1"/>
    <row r="302" s="181" customFormat="1"/>
    <row r="303" s="181" customFormat="1"/>
    <row r="304" s="181" customFormat="1"/>
    <row r="305" s="181" customFormat="1"/>
    <row r="306" s="181" customFormat="1"/>
    <row r="307" s="181" customFormat="1"/>
    <row r="308" s="181" customFormat="1"/>
    <row r="309" s="181" customFormat="1"/>
    <row r="310" s="181" customFormat="1"/>
    <row r="311" s="181" customFormat="1"/>
    <row r="312" s="181" customFormat="1"/>
    <row r="313" s="181" customFormat="1"/>
    <row r="314" s="181" customFormat="1"/>
    <row r="315" s="181" customFormat="1"/>
    <row r="316" s="181" customFormat="1"/>
    <row r="317" s="181" customFormat="1"/>
    <row r="318" s="181" customFormat="1"/>
    <row r="319" s="181" customFormat="1"/>
    <row r="320" s="181" customFormat="1"/>
    <row r="321" s="181" customFormat="1"/>
    <row r="322" s="181" customFormat="1"/>
    <row r="323" s="181" customFormat="1"/>
    <row r="324" s="181" customFormat="1"/>
    <row r="325" s="181" customFormat="1"/>
    <row r="326" s="181" customFormat="1"/>
    <row r="327" s="181" customFormat="1"/>
    <row r="328" s="181" customFormat="1"/>
    <row r="329" s="181" customFormat="1"/>
    <row r="330" s="181" customFormat="1"/>
    <row r="331" s="181" customFormat="1"/>
    <row r="332" s="181" customFormat="1"/>
    <row r="333" s="181" customFormat="1"/>
    <row r="334" s="181" customFormat="1"/>
    <row r="335" s="181" customFormat="1"/>
    <row r="336" s="181" customFormat="1"/>
    <row r="337" s="181" customFormat="1"/>
    <row r="338" s="181" customFormat="1"/>
    <row r="339" s="181" customFormat="1"/>
    <row r="340" s="181" customFormat="1"/>
    <row r="341" s="181" customFormat="1"/>
    <row r="342" s="181" customFormat="1"/>
    <row r="343" s="181" customFormat="1"/>
    <row r="344" s="181" customFormat="1"/>
    <row r="345" s="181" customFormat="1"/>
    <row r="346" s="181" customFormat="1"/>
    <row r="347" s="181" customFormat="1"/>
    <row r="348" s="181" customFormat="1"/>
    <row r="349" s="181" customFormat="1"/>
    <row r="350" s="181" customFormat="1"/>
    <row r="351" s="181" customFormat="1"/>
    <row r="352" s="181" customFormat="1"/>
    <row r="353" s="181" customFormat="1"/>
    <row r="354" s="181" customFormat="1"/>
    <row r="355" s="181" customFormat="1"/>
    <row r="356" s="181" customFormat="1"/>
    <row r="357" s="181" customFormat="1"/>
    <row r="358" s="181" customFormat="1"/>
    <row r="359" s="181" customFormat="1"/>
    <row r="360" s="181" customFormat="1"/>
    <row r="361" s="181" customFormat="1"/>
    <row r="362" s="181" customFormat="1"/>
    <row r="363" s="181" customFormat="1"/>
    <row r="364" s="181" customFormat="1"/>
    <row r="365" s="181" customFormat="1"/>
    <row r="366" s="181" customFormat="1"/>
    <row r="367" s="181" customFormat="1"/>
    <row r="368" s="181" customFormat="1"/>
    <row r="369" s="181" customFormat="1"/>
    <row r="370" s="181" customFormat="1"/>
    <row r="371" s="181" customFormat="1"/>
    <row r="372" s="181" customFormat="1"/>
    <row r="373" s="181" customFormat="1"/>
    <row r="374" s="181" customFormat="1"/>
    <row r="375" s="181" customFormat="1"/>
    <row r="376" s="181" customFormat="1"/>
    <row r="377" s="181" customFormat="1"/>
    <row r="378" s="181" customFormat="1"/>
    <row r="379" s="181" customFormat="1"/>
    <row r="380" s="181" customFormat="1"/>
    <row r="381" s="181" customFormat="1"/>
    <row r="382" s="181" customFormat="1"/>
    <row r="383" s="181" customFormat="1"/>
    <row r="384" s="181" customFormat="1"/>
    <row r="385" s="181" customFormat="1"/>
    <row r="386" s="181" customFormat="1"/>
    <row r="387" s="181" customFormat="1"/>
    <row r="388" s="181" customFormat="1"/>
    <row r="389" s="181" customFormat="1"/>
    <row r="390" s="181" customFormat="1"/>
    <row r="391" s="181" customFormat="1"/>
    <row r="392" s="181" customFormat="1"/>
    <row r="393" s="181" customFormat="1"/>
    <row r="394" s="181" customFormat="1"/>
    <row r="395" s="181" customFormat="1"/>
    <row r="396" s="181" customFormat="1"/>
    <row r="397" s="181" customFormat="1"/>
    <row r="398" s="181" customFormat="1"/>
    <row r="399" s="181" customFormat="1"/>
    <row r="400" s="181" customFormat="1"/>
    <row r="401" s="181" customFormat="1"/>
    <row r="402" s="181" customFormat="1"/>
    <row r="403" s="181" customFormat="1"/>
    <row r="404" s="181" customFormat="1"/>
    <row r="405" s="181" customFormat="1"/>
    <row r="406" s="181" customFormat="1"/>
    <row r="407" s="181" customFormat="1"/>
    <row r="408" s="181" customFormat="1"/>
    <row r="409" s="181" customFormat="1"/>
    <row r="410" s="181" customFormat="1"/>
    <row r="411" s="181" customFormat="1"/>
    <row r="412" s="181" customFormat="1"/>
    <row r="413" s="181" customFormat="1"/>
    <row r="414" s="181" customFormat="1"/>
    <row r="415" s="181" customFormat="1"/>
    <row r="416" s="181" customFormat="1"/>
    <row r="417" s="181" customFormat="1"/>
    <row r="418" s="181" customFormat="1"/>
    <row r="419" s="181" customFormat="1"/>
    <row r="420" s="181" customFormat="1"/>
    <row r="421" s="181" customFormat="1"/>
    <row r="422" s="181" customFormat="1"/>
    <row r="423" s="181" customFormat="1"/>
    <row r="424" s="181" customFormat="1"/>
    <row r="425" s="181" customFormat="1"/>
    <row r="426" s="181" customFormat="1"/>
    <row r="427" s="181" customFormat="1"/>
    <row r="428" s="181" customFormat="1"/>
    <row r="429" s="181" customFormat="1"/>
    <row r="430" s="181" customFormat="1"/>
    <row r="431" s="181" customFormat="1"/>
    <row r="432" s="181" customFormat="1"/>
    <row r="433" s="181" customFormat="1"/>
    <row r="434" s="181" customFormat="1"/>
    <row r="435" s="181" customFormat="1"/>
    <row r="436" s="181" customFormat="1"/>
    <row r="437" s="181" customFormat="1"/>
    <row r="438" s="181" customFormat="1"/>
    <row r="439" s="181" customFormat="1"/>
    <row r="440" s="181" customFormat="1"/>
    <row r="441" s="181" customFormat="1"/>
    <row r="442" s="181" customFormat="1"/>
    <row r="443" s="181" customFormat="1"/>
    <row r="444" s="181" customFormat="1"/>
    <row r="445" s="181" customFormat="1"/>
    <row r="446" s="181" customFormat="1"/>
    <row r="447" s="181" customFormat="1"/>
    <row r="448" s="181" customFormat="1"/>
    <row r="449" s="181" customFormat="1"/>
    <row r="450" s="181" customFormat="1"/>
    <row r="451" s="181" customFormat="1"/>
    <row r="452" s="181" customFormat="1"/>
    <row r="453" s="181" customFormat="1"/>
    <row r="454" s="181" customFormat="1"/>
    <row r="455" s="181" customFormat="1"/>
    <row r="456" s="181" customFormat="1"/>
    <row r="457" s="181" customFormat="1"/>
    <row r="458" s="181" customFormat="1"/>
    <row r="459" s="181" customFormat="1"/>
    <row r="460" s="181" customFormat="1"/>
    <row r="461" s="181" customFormat="1"/>
    <row r="462" s="181" customFormat="1"/>
    <row r="463" s="181" customFormat="1"/>
    <row r="464" s="181" customFormat="1"/>
    <row r="465" s="181" customFormat="1"/>
    <row r="466" s="181" customFormat="1"/>
    <row r="467" s="181" customFormat="1"/>
    <row r="468" s="181" customFormat="1"/>
    <row r="469" s="181" customFormat="1"/>
    <row r="470" s="181" customFormat="1"/>
    <row r="471" s="181" customFormat="1"/>
    <row r="472" s="181" customFormat="1"/>
    <row r="473" s="181" customFormat="1"/>
    <row r="474" s="181" customFormat="1"/>
    <row r="475" s="181" customFormat="1"/>
    <row r="476" s="181" customFormat="1"/>
    <row r="477" s="181" customFormat="1"/>
    <row r="478" s="181" customFormat="1"/>
    <row r="479" s="181" customFormat="1"/>
    <row r="480" s="181" customFormat="1"/>
    <row r="481" s="181" customFormat="1"/>
    <row r="482" s="181" customFormat="1"/>
    <row r="483" s="181" customFormat="1"/>
    <row r="484" s="181" customFormat="1"/>
    <row r="485" s="181" customFormat="1"/>
    <row r="486" s="181" customFormat="1"/>
    <row r="487" s="181" customFormat="1"/>
    <row r="488" s="181" customFormat="1"/>
    <row r="489" s="181" customFormat="1"/>
    <row r="490" s="181" customFormat="1"/>
    <row r="491" s="181" customFormat="1"/>
    <row r="492" s="181" customFormat="1"/>
    <row r="493" s="181" customFormat="1"/>
    <row r="494" s="181" customFormat="1"/>
    <row r="495" s="181" customFormat="1"/>
    <row r="496" s="181" customFormat="1"/>
    <row r="497" s="181" customFormat="1"/>
    <row r="498" s="181" customFormat="1"/>
    <row r="499" s="181" customFormat="1"/>
    <row r="500" s="181" customFormat="1"/>
    <row r="501" s="181" customFormat="1"/>
    <row r="502" s="181" customFormat="1"/>
    <row r="503" s="181" customFormat="1"/>
    <row r="504" s="181" customFormat="1"/>
    <row r="505" s="181" customFormat="1"/>
    <row r="506" s="181" customFormat="1"/>
    <row r="507" s="181" customFormat="1"/>
    <row r="508" s="181" customFormat="1"/>
    <row r="509" s="181" customFormat="1"/>
    <row r="510" s="181" customFormat="1"/>
    <row r="511" s="181" customFormat="1"/>
    <row r="512" s="181" customFormat="1"/>
    <row r="513" s="181" customFormat="1"/>
    <row r="514" s="181" customFormat="1"/>
    <row r="515" s="181" customFormat="1"/>
    <row r="516" s="181" customFormat="1"/>
    <row r="517" s="181" customFormat="1"/>
    <row r="518" s="181" customFormat="1"/>
    <row r="519" s="181" customFormat="1"/>
    <row r="520" s="181" customFormat="1"/>
    <row r="521" s="181" customFormat="1"/>
    <row r="522" s="181" customFormat="1"/>
    <row r="523" s="181" customFormat="1"/>
    <row r="524" s="181" customFormat="1"/>
    <row r="525" s="181" customFormat="1"/>
    <row r="526" s="181" customFormat="1"/>
    <row r="527" s="181" customFormat="1"/>
    <row r="528" s="181" customFormat="1"/>
    <row r="529" s="181" customFormat="1"/>
    <row r="530" s="181" customFormat="1"/>
    <row r="531" s="181" customFormat="1"/>
    <row r="532" s="181" customFormat="1"/>
    <row r="533" s="181" customFormat="1"/>
    <row r="534" s="181" customFormat="1"/>
    <row r="535" s="181" customFormat="1"/>
    <row r="536" s="181" customFormat="1"/>
    <row r="537" s="181" customFormat="1"/>
    <row r="538" s="181" customFormat="1"/>
    <row r="539" s="181" customFormat="1"/>
    <row r="540" s="181" customFormat="1"/>
    <row r="541" s="181" customFormat="1"/>
    <row r="542" s="181" customFormat="1"/>
    <row r="543" s="181" customFormat="1"/>
    <row r="544" s="181" customFormat="1"/>
    <row r="545" s="181" customFormat="1"/>
    <row r="546" s="181" customFormat="1"/>
    <row r="547" s="181" customFormat="1"/>
    <row r="548" s="181" customFormat="1"/>
    <row r="549" s="181" customFormat="1"/>
    <row r="550" s="181" customFormat="1"/>
    <row r="551" s="181" customFormat="1"/>
    <row r="552" s="181" customFormat="1"/>
    <row r="553" s="181" customFormat="1"/>
    <row r="554" s="181" customFormat="1"/>
    <row r="555" s="181" customFormat="1"/>
    <row r="556" s="181" customFormat="1"/>
    <row r="557" s="181" customFormat="1"/>
    <row r="558" s="181" customFormat="1"/>
    <row r="559" s="181" customFormat="1"/>
    <row r="560" s="181" customFormat="1"/>
    <row r="561" s="181" customFormat="1"/>
    <row r="562" s="181" customFormat="1"/>
    <row r="563" s="181" customFormat="1"/>
    <row r="564" s="181" customFormat="1"/>
    <row r="565" s="181" customFormat="1"/>
    <row r="566" s="181" customFormat="1"/>
    <row r="567" s="181" customFormat="1"/>
    <row r="568" s="181" customFormat="1"/>
    <row r="569" s="181" customFormat="1"/>
    <row r="570" s="181" customFormat="1"/>
    <row r="571" s="181" customFormat="1"/>
    <row r="572" s="181" customFormat="1"/>
    <row r="573" s="181" customFormat="1"/>
    <row r="574" s="181" customFormat="1"/>
    <row r="575" s="181" customFormat="1"/>
    <row r="576" s="181" customFormat="1"/>
    <row r="577" s="181" customFormat="1"/>
    <row r="578" s="181" customFormat="1"/>
    <row r="579" s="181" customFormat="1"/>
    <row r="580" s="181" customFormat="1"/>
    <row r="581" s="181" customFormat="1"/>
    <row r="582" s="181" customFormat="1"/>
    <row r="583" s="181" customFormat="1"/>
    <row r="584" s="181" customFormat="1"/>
    <row r="585" s="181" customFormat="1"/>
    <row r="586" s="181" customFormat="1"/>
    <row r="587" s="181" customFormat="1"/>
    <row r="588" s="181" customFormat="1"/>
    <row r="589" s="181" customFormat="1"/>
    <row r="590" s="181" customFormat="1"/>
    <row r="591" s="181" customFormat="1"/>
    <row r="592" s="181" customFormat="1"/>
    <row r="593" s="181" customFormat="1"/>
    <row r="594" s="181" customFormat="1"/>
    <row r="595" s="181" customFormat="1"/>
    <row r="596" s="181" customFormat="1"/>
    <row r="597" s="181" customFormat="1"/>
    <row r="598" s="181" customFormat="1"/>
    <row r="599" s="181" customFormat="1"/>
    <row r="600" s="181" customFormat="1"/>
    <row r="601" s="181" customFormat="1"/>
    <row r="602" s="181" customFormat="1"/>
    <row r="603" s="181" customFormat="1"/>
    <row r="604" s="181" customFormat="1"/>
    <row r="605" s="181" customFormat="1"/>
    <row r="606" s="181" customFormat="1"/>
    <row r="607" s="181" customFormat="1"/>
    <row r="608" s="181" customFormat="1"/>
    <row r="609" s="181" customFormat="1"/>
    <row r="610" s="181" customFormat="1"/>
    <row r="611" s="181" customFormat="1"/>
    <row r="612" s="181" customFormat="1"/>
    <row r="613" s="181" customFormat="1"/>
    <row r="614" s="181" customFormat="1"/>
    <row r="615" s="181" customFormat="1"/>
    <row r="616" s="181" customFormat="1"/>
    <row r="617" s="181" customFormat="1"/>
    <row r="618" s="181" customFormat="1"/>
    <row r="619" s="181" customFormat="1"/>
    <row r="620" s="181" customFormat="1"/>
    <row r="621" s="181" customFormat="1"/>
    <row r="622" s="181" customFormat="1"/>
    <row r="623" s="181" customFormat="1"/>
    <row r="624" s="181" customFormat="1"/>
    <row r="625" s="181" customFormat="1"/>
    <row r="626" s="181" customFormat="1"/>
    <row r="627" s="181" customFormat="1"/>
    <row r="628" s="181" customFormat="1"/>
    <row r="629" s="181" customFormat="1"/>
    <row r="630" s="181" customFormat="1"/>
    <row r="631" s="181" customFormat="1"/>
    <row r="632" s="181" customFormat="1"/>
    <row r="633" s="181" customFormat="1"/>
    <row r="634" s="181" customFormat="1"/>
    <row r="635" s="181" customFormat="1"/>
    <row r="636" s="181" customFormat="1"/>
    <row r="637" s="181" customFormat="1"/>
    <row r="638" s="181" customFormat="1"/>
    <row r="639" s="181" customFormat="1"/>
    <row r="640" s="181" customFormat="1"/>
    <row r="641" s="181" customFormat="1"/>
    <row r="642" s="181" customFormat="1"/>
    <row r="643" s="181" customFormat="1"/>
    <row r="644" s="181" customFormat="1"/>
    <row r="645" s="181" customFormat="1"/>
    <row r="646" s="181" customFormat="1"/>
    <row r="647" s="181" customFormat="1"/>
    <row r="648" s="181" customFormat="1"/>
    <row r="649" s="181" customFormat="1"/>
    <row r="650" s="181" customFormat="1"/>
    <row r="651" s="181" customFormat="1"/>
    <row r="652" s="181" customFormat="1"/>
    <row r="653" s="181" customFormat="1"/>
    <row r="654" s="181" customFormat="1"/>
    <row r="655" s="181" customFormat="1"/>
    <row r="656" s="181" customFormat="1"/>
    <row r="657" s="181" customFormat="1"/>
    <row r="658" s="181" customFormat="1"/>
    <row r="659" s="181" customFormat="1"/>
    <row r="660" s="181" customFormat="1"/>
    <row r="661" s="181" customFormat="1"/>
    <row r="662" s="181" customFormat="1"/>
    <row r="663" s="181" customFormat="1"/>
    <row r="664" s="181" customFormat="1"/>
    <row r="665" s="181" customFormat="1"/>
    <row r="666" s="181" customFormat="1"/>
    <row r="667" s="181" customFormat="1"/>
    <row r="668" s="181" customFormat="1"/>
    <row r="669" s="181" customFormat="1"/>
    <row r="670" s="181" customFormat="1"/>
    <row r="671" s="181" customFormat="1"/>
    <row r="672" s="181" customFormat="1"/>
    <row r="673" s="181" customFormat="1"/>
    <row r="674" s="181" customFormat="1"/>
    <row r="675" s="181" customFormat="1"/>
    <row r="676" s="181" customFormat="1"/>
    <row r="677" s="181" customFormat="1"/>
    <row r="678" s="181" customFormat="1"/>
    <row r="679" s="181" customFormat="1"/>
    <row r="680" s="181" customFormat="1"/>
    <row r="681" s="181" customFormat="1"/>
    <row r="682" s="181" customFormat="1"/>
    <row r="683" s="181" customFormat="1"/>
    <row r="684" s="181" customFormat="1"/>
    <row r="685" s="181" customFormat="1"/>
    <row r="686" s="181" customFormat="1"/>
    <row r="687" s="181" customFormat="1"/>
    <row r="688" s="181" customFormat="1"/>
    <row r="689" s="181" customFormat="1"/>
    <row r="690" s="181" customFormat="1"/>
    <row r="691" s="181" customFormat="1"/>
    <row r="692" s="181" customFormat="1"/>
    <row r="693" s="181" customFormat="1"/>
    <row r="694" s="181" customFormat="1"/>
    <row r="695" s="181" customFormat="1"/>
    <row r="696" s="181" customFormat="1"/>
    <row r="697" s="181" customFormat="1"/>
    <row r="698" s="181" customFormat="1"/>
    <row r="699" s="181" customFormat="1"/>
    <row r="700" s="181" customFormat="1"/>
    <row r="701" s="181" customFormat="1"/>
    <row r="702" s="181" customFormat="1"/>
    <row r="703" s="181" customFormat="1"/>
    <row r="704" s="181" customFormat="1"/>
    <row r="705" s="181" customFormat="1"/>
    <row r="706" s="181" customFormat="1"/>
    <row r="707" s="181" customFormat="1"/>
    <row r="708" s="181" customFormat="1"/>
    <row r="709" s="181" customFormat="1"/>
    <row r="710" s="181" customFormat="1"/>
    <row r="711" s="181" customFormat="1"/>
    <row r="712" s="181" customFormat="1"/>
    <row r="713" s="181" customFormat="1"/>
    <row r="714" s="181" customFormat="1"/>
    <row r="715" s="181" customFormat="1"/>
    <row r="716" s="181" customFormat="1"/>
    <row r="717" s="181" customFormat="1"/>
    <row r="718" s="181" customFormat="1"/>
    <row r="719" s="181" customFormat="1"/>
    <row r="720" s="181" customFormat="1"/>
    <row r="721" s="181" customFormat="1"/>
    <row r="722" s="181" customFormat="1"/>
    <row r="723" s="181" customFormat="1"/>
    <row r="724" s="181" customFormat="1"/>
    <row r="725" s="181" customFormat="1"/>
    <row r="726" s="181" customFormat="1"/>
    <row r="727" s="181" customFormat="1"/>
    <row r="728" s="181" customFormat="1"/>
    <row r="729" s="181" customFormat="1"/>
    <row r="730" s="181" customFormat="1"/>
    <row r="731" s="181" customFormat="1"/>
    <row r="732" s="181" customFormat="1"/>
    <row r="733" s="181" customFormat="1"/>
    <row r="734" s="181" customFormat="1"/>
    <row r="735" s="181" customFormat="1"/>
    <row r="736" s="181" customFormat="1"/>
    <row r="737" s="181" customFormat="1"/>
    <row r="738" s="181" customFormat="1"/>
    <row r="739" s="181" customFormat="1"/>
    <row r="740" s="181" customFormat="1"/>
    <row r="741" s="181" customFormat="1"/>
    <row r="742" s="181" customFormat="1"/>
    <row r="743" s="181" customFormat="1"/>
    <row r="744" s="181" customFormat="1"/>
    <row r="745" s="181" customFormat="1"/>
    <row r="746" s="181" customFormat="1"/>
    <row r="747" s="181" customFormat="1"/>
    <row r="748" s="181" customFormat="1"/>
    <row r="749" s="181" customFormat="1"/>
    <row r="750" s="181" customFormat="1"/>
    <row r="751" s="181" customFormat="1"/>
    <row r="752" s="181" customFormat="1"/>
    <row r="753" s="181" customFormat="1"/>
    <row r="754" s="181" customFormat="1"/>
    <row r="755" s="181" customFormat="1"/>
    <row r="756" s="181" customFormat="1"/>
    <row r="757" s="181" customFormat="1"/>
    <row r="758" s="181" customFormat="1"/>
    <row r="759" s="181" customFormat="1"/>
    <row r="760" s="181" customFormat="1"/>
    <row r="761" s="181" customFormat="1"/>
    <row r="762" s="181" customFormat="1"/>
    <row r="763" s="181" customFormat="1"/>
    <row r="764" s="181" customFormat="1"/>
    <row r="765" s="181" customFormat="1"/>
    <row r="766" s="181" customFormat="1"/>
    <row r="767" s="181" customFormat="1"/>
    <row r="768" s="181" customFormat="1"/>
    <row r="769" s="181" customFormat="1"/>
    <row r="770" s="181" customFormat="1"/>
    <row r="771" s="181" customFormat="1"/>
    <row r="772" s="181" customFormat="1"/>
    <row r="773" s="181" customFormat="1"/>
    <row r="774" s="181" customFormat="1"/>
    <row r="775" s="181" customFormat="1"/>
    <row r="776" s="181" customFormat="1"/>
    <row r="777" s="181" customFormat="1"/>
    <row r="778" s="181" customFormat="1"/>
    <row r="779" s="181" customFormat="1"/>
    <row r="780" s="181" customFormat="1"/>
    <row r="781" s="181" customFormat="1"/>
    <row r="782" s="181" customFormat="1"/>
    <row r="783" s="181" customFormat="1"/>
    <row r="784" s="181" customFormat="1"/>
    <row r="785" s="181" customFormat="1"/>
    <row r="786" s="181" customFormat="1"/>
    <row r="787" s="181" customFormat="1"/>
    <row r="788" s="181" customFormat="1"/>
    <row r="789" s="181" customFormat="1"/>
    <row r="790" s="181" customFormat="1"/>
    <row r="791" s="181" customFormat="1"/>
    <row r="792" s="181" customFormat="1"/>
    <row r="793" s="181" customFormat="1"/>
    <row r="794" s="181" customFormat="1"/>
    <row r="795" s="181" customFormat="1"/>
    <row r="796" s="181" customFormat="1"/>
    <row r="797" s="181" customFormat="1"/>
    <row r="798" s="181" customFormat="1"/>
    <row r="799" s="181" customFormat="1"/>
    <row r="800" s="181" customFormat="1"/>
    <row r="801" s="181" customFormat="1"/>
    <row r="802" s="181" customFormat="1"/>
    <row r="803" s="181" customFormat="1"/>
    <row r="804" s="181" customFormat="1"/>
    <row r="805" s="181" customFormat="1"/>
    <row r="806" s="181" customFormat="1"/>
    <row r="807" s="181" customFormat="1"/>
    <row r="808" s="181" customFormat="1"/>
    <row r="809" s="181" customFormat="1"/>
    <row r="810" s="181" customFormat="1"/>
    <row r="811" s="181" customFormat="1"/>
    <row r="812" s="181" customFormat="1"/>
    <row r="813" s="181" customFormat="1"/>
    <row r="814" s="181" customFormat="1"/>
    <row r="815" s="181" customFormat="1"/>
    <row r="816" s="181" customFormat="1"/>
    <row r="817" s="181" customFormat="1"/>
    <row r="818" s="181" customFormat="1"/>
    <row r="819" s="181" customFormat="1"/>
    <row r="820" s="181" customFormat="1"/>
    <row r="821" s="181" customFormat="1"/>
    <row r="822" s="181" customFormat="1"/>
    <row r="823" s="181" customFormat="1"/>
    <row r="824" s="181" customFormat="1"/>
    <row r="825" s="181" customFormat="1"/>
    <row r="826" s="181" customFormat="1"/>
    <row r="827" s="181" customFormat="1"/>
    <row r="828" s="181" customFormat="1"/>
    <row r="829" s="181" customFormat="1"/>
    <row r="830" s="181" customFormat="1"/>
    <row r="831" s="181" customFormat="1"/>
    <row r="832" s="181" customFormat="1"/>
    <row r="833" s="181" customFormat="1"/>
    <row r="834" s="181" customFormat="1"/>
    <row r="835" s="181" customFormat="1"/>
    <row r="836" s="181" customFormat="1"/>
    <row r="837" s="181" customFormat="1"/>
    <row r="838" s="181" customFormat="1"/>
    <row r="839" s="181" customFormat="1"/>
    <row r="840" s="181" customFormat="1"/>
    <row r="841" s="181" customFormat="1"/>
    <row r="842" s="181" customFormat="1"/>
    <row r="843" s="181" customFormat="1"/>
    <row r="844" s="181" customFormat="1"/>
    <row r="845" s="181" customFormat="1"/>
    <row r="846" s="181" customFormat="1"/>
    <row r="847" s="181" customFormat="1"/>
    <row r="848" s="181" customFormat="1"/>
    <row r="849" s="181" customFormat="1"/>
    <row r="850" s="181" customFormat="1"/>
    <row r="851" s="181" customFormat="1"/>
    <row r="852" s="181" customFormat="1"/>
    <row r="853" s="181" customFormat="1"/>
    <row r="854" s="181" customFormat="1"/>
    <row r="855" s="181" customFormat="1"/>
    <row r="856" s="181" customFormat="1"/>
    <row r="857" s="181" customFormat="1"/>
    <row r="858" s="181" customFormat="1"/>
    <row r="859" s="181" customFormat="1"/>
    <row r="860" s="181" customFormat="1"/>
    <row r="861" s="181" customFormat="1"/>
    <row r="862" s="181" customFormat="1"/>
    <row r="863" s="181" customFormat="1"/>
    <row r="864" s="181" customFormat="1"/>
    <row r="865" s="181" customFormat="1"/>
    <row r="866" s="181" customFormat="1"/>
    <row r="867" s="181" customFormat="1"/>
    <row r="868" s="181" customFormat="1"/>
    <row r="869" s="181" customFormat="1"/>
    <row r="870" s="181" customFormat="1"/>
    <row r="871" s="181" customFormat="1"/>
    <row r="872" s="181" customFormat="1"/>
    <row r="873" s="181" customFormat="1"/>
    <row r="874" s="181" customFormat="1"/>
    <row r="875" s="181" customFormat="1"/>
    <row r="876" s="181" customFormat="1"/>
    <row r="877" s="181" customFormat="1"/>
    <row r="878" s="181" customFormat="1"/>
    <row r="879" s="181" customFormat="1"/>
    <row r="880" s="181" customFormat="1"/>
    <row r="881" s="181" customFormat="1"/>
    <row r="882" s="181" customFormat="1"/>
    <row r="883" s="181" customFormat="1"/>
    <row r="884" s="181" customFormat="1"/>
    <row r="885" s="181" customFormat="1"/>
    <row r="886" s="181" customFormat="1"/>
    <row r="887" s="181" customFormat="1"/>
    <row r="888" s="181" customFormat="1"/>
    <row r="889" s="181" customFormat="1"/>
    <row r="890" s="181" customFormat="1"/>
    <row r="891" s="181" customFormat="1"/>
    <row r="892" s="181" customFormat="1"/>
    <row r="893" s="181" customFormat="1"/>
    <row r="894" s="181" customFormat="1"/>
    <row r="895" s="181" customFormat="1"/>
    <row r="896" s="181" customFormat="1"/>
    <row r="897" s="181" customFormat="1"/>
    <row r="898" s="181" customFormat="1"/>
    <row r="899" s="181" customFormat="1"/>
    <row r="900" s="181" customFormat="1"/>
    <row r="901" s="181" customFormat="1"/>
    <row r="902" s="181" customFormat="1"/>
    <row r="903" s="181" customFormat="1"/>
    <row r="904" s="181" customFormat="1"/>
    <row r="905" s="181" customFormat="1"/>
    <row r="906" s="181" customFormat="1"/>
    <row r="907" s="181" customFormat="1"/>
    <row r="908" s="181" customFormat="1"/>
    <row r="909" s="181" customFormat="1"/>
    <row r="910" s="181" customFormat="1"/>
    <row r="911" s="181" customFormat="1"/>
    <row r="912" s="181" customFormat="1"/>
    <row r="913" s="181" customFormat="1"/>
    <row r="914" s="181" customFormat="1"/>
    <row r="915" s="181" customFormat="1"/>
    <row r="916" s="181" customFormat="1"/>
    <row r="917" s="181" customFormat="1"/>
    <row r="918" s="181" customFormat="1"/>
    <row r="919" s="181" customFormat="1"/>
    <row r="920" s="181" customFormat="1"/>
    <row r="921" s="181" customFormat="1"/>
    <row r="922" s="181" customFormat="1"/>
    <row r="923" s="181" customFormat="1"/>
    <row r="924" s="181" customFormat="1"/>
    <row r="925" s="181" customFormat="1"/>
    <row r="926" s="181" customFormat="1"/>
    <row r="927" s="181" customFormat="1"/>
    <row r="928" s="181" customFormat="1"/>
    <row r="929" s="181" customFormat="1"/>
    <row r="930" s="181" customFormat="1"/>
    <row r="931" s="181" customFormat="1"/>
    <row r="932" s="181" customFormat="1"/>
    <row r="933" s="181" customFormat="1"/>
    <row r="934" s="181" customFormat="1"/>
    <row r="935" s="181" customFormat="1"/>
    <row r="936" s="181" customFormat="1"/>
    <row r="937" s="181" customFormat="1"/>
    <row r="938" s="181" customFormat="1"/>
    <row r="939" s="181" customFormat="1"/>
    <row r="940" s="181" customFormat="1"/>
    <row r="941" s="181" customFormat="1"/>
    <row r="942" s="181" customFormat="1"/>
    <row r="943" s="181" customFormat="1"/>
    <row r="944" s="181" customFormat="1"/>
    <row r="945" s="181" customFormat="1"/>
    <row r="946" s="181" customFormat="1"/>
    <row r="947" s="181" customFormat="1"/>
    <row r="948" s="181" customFormat="1"/>
    <row r="949" s="181" customFormat="1"/>
    <row r="950" s="181" customFormat="1"/>
    <row r="951" s="181" customFormat="1"/>
    <row r="952" s="181" customFormat="1"/>
    <row r="953" s="181" customFormat="1"/>
    <row r="954" s="181" customFormat="1"/>
    <row r="955" s="181" customFormat="1"/>
    <row r="956" s="181" customFormat="1"/>
    <row r="957" s="181" customFormat="1"/>
    <row r="958" s="181" customFormat="1"/>
    <row r="959" s="181" customFormat="1"/>
    <row r="960" s="181" customFormat="1"/>
    <row r="961" s="181" customFormat="1"/>
    <row r="962" s="181" customFormat="1"/>
    <row r="963" s="181" customFormat="1"/>
    <row r="964" s="181" customFormat="1"/>
    <row r="965" s="181" customFormat="1"/>
    <row r="966" s="181" customFormat="1"/>
    <row r="967" s="181" customFormat="1"/>
    <row r="968" s="181" customFormat="1"/>
    <row r="969" s="181" customFormat="1"/>
    <row r="970" s="181" customFormat="1"/>
    <row r="971" s="181" customFormat="1"/>
    <row r="972" s="181" customFormat="1"/>
    <row r="973" s="181" customFormat="1"/>
    <row r="974" s="181" customFormat="1"/>
    <row r="975" s="181" customFormat="1"/>
    <row r="976" s="181" customFormat="1"/>
    <row r="977" s="181" customFormat="1"/>
    <row r="978" s="181" customFormat="1"/>
    <row r="979" s="181" customFormat="1"/>
    <row r="980" s="181" customFormat="1"/>
    <row r="981" s="181" customFormat="1"/>
    <row r="982" s="181" customFormat="1"/>
    <row r="983" s="181" customFormat="1"/>
    <row r="984" s="181" customFormat="1"/>
    <row r="985" s="181" customFormat="1"/>
    <row r="986" s="181" customFormat="1"/>
    <row r="987" s="181" customFormat="1"/>
    <row r="988" s="181" customFormat="1"/>
    <row r="989" s="181" customFormat="1"/>
    <row r="990" s="181" customFormat="1"/>
    <row r="991" s="181" customFormat="1"/>
    <row r="992" s="181" customFormat="1"/>
    <row r="993" s="181" customFormat="1"/>
    <row r="994" s="181" customFormat="1"/>
    <row r="995" s="181" customFormat="1"/>
    <row r="996" s="181" customFormat="1"/>
    <row r="997" s="181" customFormat="1"/>
    <row r="998" s="181" customFormat="1"/>
    <row r="999" s="181" customFormat="1"/>
    <row r="1000" s="181" customFormat="1"/>
  </sheetData>
  <protectedRanges>
    <protectedRange password="C433" sqref="C32" name="区域3"/>
    <protectedRange sqref="D26:D31" name="区域2"/>
    <protectedRange sqref="B26:B32" name="区域1"/>
    <protectedRange sqref="B9 D9" name="区域1_1"/>
    <protectedRange sqref="D10:D11" name="区域2_1_1"/>
    <protectedRange sqref="D19:D21" name="区域2_2"/>
  </protectedRanges>
  <mergeCells count="6">
    <mergeCell ref="A2:D2"/>
    <mergeCell ref="E3:F3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06"/>
  <sheetViews>
    <sheetView showZeros="0" workbookViewId="0">
      <selection activeCell="A1" sqref="$A1:$XFD1048576"/>
    </sheetView>
  </sheetViews>
  <sheetFormatPr defaultColWidth="8.75" defaultRowHeight="21" customHeight="1" outlineLevelCol="4"/>
  <cols>
    <col min="1" max="1" width="39.125" style="169" customWidth="1"/>
    <col min="2" max="4" width="16.5" style="169" customWidth="1"/>
    <col min="5" max="5" width="12.3083333333333" style="169"/>
    <col min="6" max="33" width="9" style="169"/>
    <col min="34" max="16384" width="8.75" style="169"/>
  </cols>
  <sheetData>
    <row r="1" s="165" customFormat="1" ht="20.45" customHeight="1" spans="1:1">
      <c r="A1" s="170"/>
    </row>
    <row r="2" s="166" customFormat="1" ht="25.5" spans="1:3">
      <c r="A2" s="171" t="s">
        <v>725</v>
      </c>
      <c r="B2" s="171"/>
      <c r="C2" s="171"/>
    </row>
    <row r="3" s="65" customFormat="1" ht="33.75" customHeight="1" spans="1:4">
      <c r="A3" s="172" t="s">
        <v>726</v>
      </c>
      <c r="B3" s="172"/>
      <c r="C3" s="172"/>
      <c r="D3" s="172"/>
    </row>
    <row r="4" s="65" customFormat="1" ht="33.75" customHeight="1" spans="1:4">
      <c r="A4" s="173"/>
      <c r="B4" s="173"/>
      <c r="C4" s="173"/>
      <c r="D4" s="173" t="s">
        <v>2</v>
      </c>
    </row>
    <row r="5" s="167" customFormat="1" ht="33.75" customHeight="1" spans="1:4">
      <c r="A5" s="104" t="s">
        <v>25</v>
      </c>
      <c r="B5" s="106" t="s">
        <v>26</v>
      </c>
      <c r="C5" s="106" t="s">
        <v>27</v>
      </c>
      <c r="D5" s="106" t="s">
        <v>727</v>
      </c>
    </row>
    <row r="6" s="167" customFormat="1" ht="33.75" customHeight="1" spans="1:4">
      <c r="A6" s="159" t="s">
        <v>728</v>
      </c>
      <c r="B6" s="106">
        <v>264</v>
      </c>
      <c r="C6" s="106">
        <v>1300</v>
      </c>
      <c r="D6" s="174">
        <v>4.92</v>
      </c>
    </row>
    <row r="7" s="167" customFormat="1" ht="33.75" customHeight="1" spans="1:4">
      <c r="A7" s="159" t="s">
        <v>729</v>
      </c>
      <c r="B7" s="106">
        <v>169</v>
      </c>
      <c r="C7" s="106">
        <v>700</v>
      </c>
      <c r="D7" s="174">
        <v>4.14</v>
      </c>
    </row>
    <row r="8" s="167" customFormat="1" ht="33.75" customHeight="1" spans="1:4">
      <c r="A8" s="159" t="s">
        <v>730</v>
      </c>
      <c r="B8" s="106">
        <v>8902</v>
      </c>
      <c r="C8" s="106">
        <v>100950</v>
      </c>
      <c r="D8" s="174">
        <v>11.34</v>
      </c>
    </row>
    <row r="9" s="167" customFormat="1" ht="33.75" customHeight="1" spans="1:4">
      <c r="A9" s="159" t="s">
        <v>731</v>
      </c>
      <c r="B9" s="106">
        <v>3892</v>
      </c>
      <c r="C9" s="106">
        <v>5000</v>
      </c>
      <c r="D9" s="174">
        <v>1.29</v>
      </c>
    </row>
    <row r="10" s="167" customFormat="1" ht="33.75" customHeight="1" spans="1:4">
      <c r="A10" s="159" t="s">
        <v>732</v>
      </c>
      <c r="B10" s="106">
        <v>985</v>
      </c>
      <c r="C10" s="106">
        <v>1050</v>
      </c>
      <c r="D10" s="174">
        <v>1.07</v>
      </c>
    </row>
    <row r="11" s="167" customFormat="1" ht="24.75" customHeight="1" spans="1:4">
      <c r="A11" s="104" t="s">
        <v>53</v>
      </c>
      <c r="B11" s="106">
        <f>SUM(B6:B10)</f>
        <v>14212</v>
      </c>
      <c r="C11" s="175">
        <f>SUM(C6:C10)</f>
        <v>109000</v>
      </c>
      <c r="D11" s="174">
        <v>7.67</v>
      </c>
    </row>
    <row r="12" s="167" customFormat="1" ht="33.75" customHeight="1" spans="1:5">
      <c r="A12" s="176" t="s">
        <v>96</v>
      </c>
      <c r="B12" s="177"/>
      <c r="C12" s="177"/>
      <c r="D12" s="177"/>
      <c r="E12" s="178"/>
    </row>
    <row r="13" s="167" customFormat="1" customHeight="1"/>
    <row r="14" s="167" customFormat="1" customHeight="1"/>
    <row r="15" s="167" customFormat="1" customHeight="1"/>
    <row r="16" s="167" customFormat="1" customHeight="1"/>
    <row r="17" s="167" customFormat="1" customHeight="1"/>
    <row r="18" s="167" customFormat="1" customHeight="1"/>
    <row r="19" s="167" customFormat="1" customHeight="1"/>
    <row r="20" s="167" customFormat="1" customHeight="1"/>
    <row r="21" s="167" customFormat="1" customHeight="1"/>
    <row r="22" s="167" customFormat="1" customHeight="1"/>
    <row r="23" s="167" customFormat="1" customHeight="1"/>
    <row r="24" s="167" customFormat="1" customHeight="1"/>
    <row r="25" s="167" customFormat="1" customHeight="1"/>
    <row r="26" s="167" customFormat="1" customHeight="1"/>
    <row r="27" s="167" customFormat="1" customHeight="1"/>
    <row r="28" s="167" customFormat="1" customHeight="1"/>
    <row r="29" s="167" customFormat="1" customHeight="1"/>
    <row r="30" s="167" customFormat="1" customHeight="1"/>
    <row r="31" s="167" customFormat="1" customHeight="1"/>
    <row r="32" s="167" customFormat="1" customHeight="1"/>
    <row r="33" s="167" customFormat="1" customHeight="1"/>
    <row r="34" s="167" customFormat="1" customHeight="1"/>
    <row r="35" s="167" customFormat="1" customHeight="1"/>
    <row r="36" s="167" customFormat="1" customHeight="1"/>
    <row r="37" s="167" customFormat="1" customHeight="1"/>
    <row r="38" s="167" customFormat="1" customHeight="1"/>
    <row r="39" s="167" customFormat="1" customHeight="1"/>
    <row r="40" s="167" customFormat="1" customHeight="1"/>
    <row r="41" s="167" customFormat="1" customHeight="1"/>
    <row r="42" s="167" customFormat="1" customHeight="1"/>
    <row r="43" s="167" customFormat="1" customHeight="1"/>
    <row r="44" s="167" customFormat="1" customHeight="1"/>
    <row r="45" s="167" customFormat="1" customHeight="1"/>
    <row r="46" s="167" customFormat="1" customHeight="1"/>
    <row r="47" s="167" customFormat="1" customHeight="1"/>
    <row r="48" s="167" customFormat="1" customHeight="1"/>
    <row r="49" s="167" customFormat="1" customHeight="1"/>
    <row r="50" s="167" customFormat="1" customHeight="1"/>
    <row r="51" s="167" customFormat="1" customHeight="1"/>
    <row r="52" s="167" customFormat="1" customHeight="1"/>
    <row r="53" s="167" customFormat="1" customHeight="1"/>
    <row r="54" s="167" customFormat="1" customHeight="1"/>
    <row r="55" s="167" customFormat="1" customHeight="1"/>
    <row r="56" s="167" customFormat="1" customHeight="1"/>
    <row r="57" s="167" customFormat="1" customHeight="1"/>
    <row r="58" s="167" customFormat="1" customHeight="1"/>
    <row r="59" s="167" customFormat="1" customHeight="1"/>
    <row r="60" s="167" customFormat="1" customHeight="1"/>
    <row r="61" s="167" customFormat="1" customHeight="1"/>
    <row r="62" s="167" customFormat="1" customHeight="1"/>
    <row r="63" s="167" customFormat="1" customHeight="1"/>
    <row r="64" s="167" customFormat="1" customHeight="1"/>
    <row r="65" s="167" customFormat="1" customHeight="1"/>
    <row r="66" s="167" customFormat="1" customHeight="1"/>
    <row r="67" s="167" customFormat="1" customHeight="1"/>
    <row r="68" s="167" customFormat="1" customHeight="1"/>
    <row r="69" s="167" customFormat="1" customHeight="1"/>
    <row r="70" s="167" customFormat="1" customHeight="1"/>
    <row r="71" s="167" customFormat="1" customHeight="1"/>
    <row r="72" s="167" customFormat="1" customHeight="1"/>
    <row r="73" s="167" customFormat="1" customHeight="1"/>
    <row r="74" s="167" customFormat="1" customHeight="1"/>
    <row r="75" s="167" customFormat="1" customHeight="1"/>
    <row r="76" s="167" customFormat="1" customHeight="1"/>
    <row r="77" s="167" customFormat="1" customHeight="1"/>
    <row r="78" s="167" customFormat="1" customHeight="1"/>
    <row r="79" s="167" customFormat="1" customHeight="1"/>
    <row r="80" s="167" customFormat="1" customHeight="1"/>
    <row r="81" s="167" customFormat="1" customHeight="1"/>
    <row r="82" s="167" customFormat="1" customHeight="1"/>
    <row r="83" s="167" customFormat="1" customHeight="1"/>
    <row r="84" s="167" customFormat="1" customHeight="1"/>
    <row r="85" s="167" customFormat="1" customHeight="1"/>
    <row r="86" s="167" customFormat="1" customHeight="1"/>
    <row r="87" s="167" customFormat="1" customHeight="1"/>
    <row r="88" s="167" customFormat="1" customHeight="1"/>
    <row r="89" s="167" customFormat="1" customHeight="1"/>
    <row r="90" s="167" customFormat="1" customHeight="1"/>
    <row r="91" s="167" customFormat="1" customHeight="1"/>
    <row r="92" s="167" customFormat="1" customHeight="1"/>
    <row r="93" s="167" customFormat="1" customHeight="1"/>
    <row r="94" s="167" customFormat="1" customHeight="1"/>
    <row r="95" s="167" customFormat="1" customHeight="1"/>
    <row r="96" s="167" customFormat="1" customHeight="1"/>
    <row r="97" s="167" customFormat="1" customHeight="1"/>
    <row r="98" s="167" customFormat="1" customHeight="1"/>
    <row r="99" s="167" customFormat="1" customHeight="1"/>
    <row r="100" s="167" customFormat="1" customHeight="1"/>
    <row r="101" s="167" customFormat="1" customHeight="1"/>
    <row r="102" s="167" customFormat="1" customHeight="1"/>
    <row r="103" s="167" customFormat="1" customHeight="1"/>
    <row r="104" s="167" customFormat="1" customHeight="1"/>
    <row r="105" s="167" customFormat="1" customHeight="1"/>
    <row r="106" s="167" customFormat="1" customHeight="1"/>
    <row r="107" s="167" customFormat="1" customHeight="1"/>
    <row r="108" s="167" customFormat="1" customHeight="1"/>
    <row r="109" s="167" customFormat="1" customHeight="1"/>
    <row r="110" s="167" customFormat="1" customHeight="1"/>
    <row r="111" s="167" customFormat="1" customHeight="1"/>
    <row r="112" s="167" customFormat="1" customHeight="1"/>
    <row r="113" s="167" customFormat="1" customHeight="1"/>
    <row r="114" s="167" customFormat="1" customHeight="1"/>
    <row r="115" s="167" customFormat="1" customHeight="1"/>
    <row r="116" s="167" customFormat="1" customHeight="1"/>
    <row r="117" s="167" customFormat="1" customHeight="1"/>
    <row r="118" s="167" customFormat="1" customHeight="1"/>
    <row r="119" s="167" customFormat="1" customHeight="1"/>
    <row r="120" s="167" customFormat="1" customHeight="1"/>
    <row r="121" s="167" customFormat="1" customHeight="1"/>
    <row r="122" s="167" customFormat="1" customHeight="1"/>
    <row r="123" s="167" customFormat="1" customHeight="1"/>
    <row r="124" s="167" customFormat="1" customHeight="1"/>
    <row r="125" s="167" customFormat="1" customHeight="1"/>
    <row r="126" s="167" customFormat="1" customHeight="1"/>
    <row r="127" s="167" customFormat="1" customHeight="1"/>
    <row r="128" s="167" customFormat="1" customHeight="1"/>
    <row r="129" s="167" customFormat="1" customHeight="1"/>
    <row r="130" s="167" customFormat="1" customHeight="1"/>
    <row r="131" s="167" customFormat="1" customHeight="1"/>
    <row r="132" s="167" customFormat="1" customHeight="1"/>
    <row r="133" s="167" customFormat="1" customHeight="1"/>
    <row r="134" s="167" customFormat="1" customHeight="1"/>
    <row r="135" s="167" customFormat="1" customHeight="1"/>
    <row r="136" s="167" customFormat="1" customHeight="1"/>
    <row r="137" s="167" customFormat="1" customHeight="1"/>
    <row r="138" s="167" customFormat="1" customHeight="1"/>
    <row r="139" s="167" customFormat="1" customHeight="1"/>
    <row r="140" s="167" customFormat="1" customHeight="1"/>
    <row r="141" s="167" customFormat="1" customHeight="1"/>
    <row r="142" s="167" customFormat="1" customHeight="1"/>
    <row r="143" s="167" customFormat="1" customHeight="1"/>
    <row r="144" s="167" customFormat="1" customHeight="1"/>
    <row r="145" s="167" customFormat="1" customHeight="1"/>
    <row r="146" s="167" customFormat="1" customHeight="1"/>
    <row r="147" s="167" customFormat="1" customHeight="1"/>
    <row r="148" s="167" customFormat="1" customHeight="1"/>
    <row r="149" s="167" customFormat="1" customHeight="1"/>
    <row r="150" s="167" customFormat="1" customHeight="1"/>
    <row r="151" s="167" customFormat="1" customHeight="1"/>
    <row r="152" s="167" customFormat="1" customHeight="1"/>
    <row r="153" s="167" customFormat="1" customHeight="1"/>
    <row r="154" s="167" customFormat="1" customHeight="1"/>
    <row r="155" s="167" customFormat="1" customHeight="1"/>
    <row r="156" s="167" customFormat="1" customHeight="1"/>
    <row r="157" s="167" customFormat="1" customHeight="1"/>
    <row r="158" s="167" customFormat="1" customHeight="1"/>
    <row r="159" s="167" customFormat="1" customHeight="1"/>
    <row r="160" s="167" customFormat="1" customHeight="1"/>
    <row r="161" s="167" customFormat="1" customHeight="1"/>
    <row r="162" s="167" customFormat="1" customHeight="1"/>
    <row r="163" s="167" customFormat="1" customHeight="1"/>
    <row r="164" s="167" customFormat="1" customHeight="1"/>
    <row r="165" s="167" customFormat="1" customHeight="1"/>
    <row r="166" s="167" customFormat="1" customHeight="1"/>
    <row r="167" s="167" customFormat="1" customHeight="1"/>
    <row r="168" s="167" customFormat="1" customHeight="1"/>
    <row r="169" s="167" customFormat="1" customHeight="1"/>
    <row r="170" s="167" customFormat="1" customHeight="1"/>
    <row r="171" s="167" customFormat="1" customHeight="1"/>
    <row r="172" s="167" customFormat="1" customHeight="1"/>
    <row r="173" s="167" customFormat="1" customHeight="1"/>
    <row r="174" s="168" customFormat="1" customHeight="1"/>
    <row r="175" s="168" customFormat="1" customHeight="1"/>
    <row r="176" s="168" customFormat="1" customHeight="1"/>
    <row r="177" s="168" customFormat="1" customHeight="1"/>
    <row r="178" s="168" customFormat="1" customHeight="1"/>
    <row r="179" s="168" customFormat="1" customHeight="1"/>
    <row r="180" s="168" customFormat="1" customHeight="1"/>
    <row r="181" s="168" customFormat="1" customHeight="1"/>
    <row r="182" s="168" customFormat="1" customHeight="1"/>
    <row r="183" s="168" customFormat="1" customHeight="1"/>
    <row r="184" s="168" customFormat="1" customHeight="1"/>
    <row r="185" s="168" customFormat="1" customHeight="1"/>
    <row r="186" s="168" customFormat="1" customHeight="1"/>
    <row r="187" s="168" customFormat="1" customHeight="1"/>
    <row r="188" s="168" customFormat="1" customHeight="1"/>
    <row r="189" s="168" customFormat="1" customHeight="1"/>
    <row r="190" s="168" customFormat="1" customHeight="1"/>
    <row r="191" s="168" customFormat="1" customHeight="1"/>
    <row r="192" s="168" customFormat="1" customHeight="1"/>
    <row r="193" s="168" customFormat="1" customHeight="1"/>
    <row r="194" s="168" customFormat="1" customHeight="1"/>
    <row r="195" s="168" customFormat="1" customHeight="1"/>
    <row r="196" s="168" customFormat="1" customHeight="1"/>
    <row r="197" s="168" customFormat="1" customHeight="1"/>
    <row r="198" s="168" customFormat="1" customHeight="1"/>
    <row r="199" s="168" customFormat="1" customHeight="1"/>
    <row r="200" s="168" customFormat="1" customHeight="1"/>
    <row r="201" s="168" customFormat="1" customHeight="1"/>
    <row r="202" s="168" customFormat="1" customHeight="1"/>
    <row r="203" s="168" customFormat="1" customHeight="1"/>
    <row r="204" s="168" customFormat="1" customHeight="1"/>
    <row r="205" s="168" customFormat="1" customHeight="1"/>
    <row r="206" s="168" customFormat="1" customHeight="1"/>
    <row r="207" s="168" customFormat="1" customHeight="1"/>
    <row r="208" s="168" customFormat="1" customHeight="1"/>
    <row r="209" s="168" customFormat="1" customHeight="1"/>
    <row r="210" s="168" customFormat="1" customHeight="1"/>
    <row r="211" s="168" customFormat="1" customHeight="1"/>
    <row r="212" s="168" customFormat="1" customHeight="1"/>
    <row r="213" s="168" customFormat="1" customHeight="1"/>
    <row r="214" s="168" customFormat="1" customHeight="1"/>
    <row r="215" s="168" customFormat="1" customHeight="1"/>
    <row r="216" s="168" customFormat="1" customHeight="1"/>
    <row r="217" s="168" customFormat="1" customHeight="1"/>
    <row r="218" s="168" customFormat="1" customHeight="1"/>
    <row r="219" s="168" customFormat="1" customHeight="1"/>
    <row r="220" s="168" customFormat="1" customHeight="1"/>
    <row r="221" s="168" customFormat="1" customHeight="1"/>
    <row r="222" s="168" customFormat="1" customHeight="1"/>
    <row r="223" s="168" customFormat="1" customHeight="1"/>
    <row r="224" s="168" customFormat="1" customHeight="1"/>
    <row r="225" s="168" customFormat="1" customHeight="1"/>
    <row r="226" s="168" customFormat="1" customHeight="1"/>
    <row r="227" s="168" customFormat="1" customHeight="1"/>
    <row r="228" s="168" customFormat="1" customHeight="1"/>
    <row r="229" s="168" customFormat="1" customHeight="1"/>
    <row r="230" s="168" customFormat="1" customHeight="1"/>
    <row r="231" s="168" customFormat="1" customHeight="1"/>
    <row r="232" s="168" customFormat="1" customHeight="1"/>
    <row r="233" s="168" customFormat="1" customHeight="1"/>
    <row r="234" s="168" customFormat="1" customHeight="1"/>
    <row r="235" s="168" customFormat="1" customHeight="1"/>
    <row r="236" s="168" customFormat="1" customHeight="1"/>
    <row r="237" s="168" customFormat="1" customHeight="1"/>
    <row r="238" s="168" customFormat="1" customHeight="1"/>
    <row r="239" s="168" customFormat="1" customHeight="1"/>
    <row r="240" s="168" customFormat="1" customHeight="1"/>
    <row r="241" s="168" customFormat="1" customHeight="1"/>
    <row r="242" s="168" customFormat="1" customHeight="1"/>
    <row r="243" s="168" customFormat="1" customHeight="1"/>
    <row r="244" s="168" customFormat="1" customHeight="1"/>
    <row r="245" s="168" customFormat="1" customHeight="1"/>
    <row r="246" s="168" customFormat="1" customHeight="1"/>
    <row r="247" s="168" customFormat="1" customHeight="1"/>
    <row r="248" s="168" customFormat="1" customHeight="1"/>
    <row r="249" s="168" customFormat="1" customHeight="1"/>
    <row r="250" s="168" customFormat="1" customHeight="1"/>
    <row r="251" s="168" customFormat="1" customHeight="1"/>
    <row r="252" s="168" customFormat="1" customHeight="1"/>
    <row r="253" s="168" customFormat="1" customHeight="1"/>
    <row r="254" s="168" customFormat="1" customHeight="1"/>
    <row r="255" s="168" customFormat="1" customHeight="1"/>
    <row r="256" s="168" customFormat="1" customHeight="1"/>
    <row r="257" s="168" customFormat="1" customHeight="1"/>
    <row r="258" s="168" customFormat="1" customHeight="1"/>
    <row r="259" s="168" customFormat="1" customHeight="1"/>
    <row r="260" s="168" customFormat="1" customHeight="1"/>
    <row r="261" s="168" customFormat="1" customHeight="1"/>
    <row r="262" s="168" customFormat="1" customHeight="1"/>
    <row r="263" s="168" customFormat="1" customHeight="1"/>
    <row r="264" s="168" customFormat="1" customHeight="1"/>
    <row r="265" s="168" customFormat="1" customHeight="1"/>
    <row r="266" s="168" customFormat="1" customHeight="1"/>
    <row r="267" s="168" customFormat="1" customHeight="1"/>
    <row r="268" s="168" customFormat="1" customHeight="1"/>
    <row r="269" s="168" customFormat="1" customHeight="1"/>
    <row r="270" s="168" customFormat="1" customHeight="1"/>
    <row r="271" s="168" customFormat="1" customHeight="1"/>
    <row r="272" s="168" customFormat="1" customHeight="1"/>
    <row r="273" s="168" customFormat="1" customHeight="1"/>
    <row r="274" s="168" customFormat="1" customHeight="1"/>
    <row r="275" s="168" customFormat="1" customHeight="1"/>
    <row r="276" s="168" customFormat="1" customHeight="1"/>
    <row r="277" s="168" customFormat="1" customHeight="1"/>
    <row r="278" s="168" customFormat="1" customHeight="1"/>
    <row r="279" s="168" customFormat="1" customHeight="1"/>
    <row r="280" s="168" customFormat="1" customHeight="1"/>
    <row r="281" s="168" customFormat="1" customHeight="1"/>
    <row r="282" s="168" customFormat="1" customHeight="1"/>
    <row r="283" s="168" customFormat="1" customHeight="1"/>
    <row r="284" s="168" customFormat="1" customHeight="1"/>
    <row r="285" s="168" customFormat="1" customHeight="1"/>
    <row r="286" s="168" customFormat="1" customHeight="1"/>
    <row r="287" s="168" customFormat="1" customHeight="1"/>
    <row r="288" s="168" customFormat="1" customHeight="1"/>
    <row r="289" s="168" customFormat="1" customHeight="1"/>
    <row r="290" s="168" customFormat="1" customHeight="1"/>
    <row r="291" s="168" customFormat="1" customHeight="1"/>
    <row r="292" s="168" customFormat="1" customHeight="1"/>
    <row r="293" s="168" customFormat="1" customHeight="1"/>
    <row r="294" s="168" customFormat="1" customHeight="1"/>
    <row r="295" s="168" customFormat="1" customHeight="1"/>
    <row r="296" s="168" customFormat="1" customHeight="1"/>
    <row r="297" s="168" customFormat="1" customHeight="1"/>
    <row r="298" s="168" customFormat="1" customHeight="1"/>
    <row r="299" s="168" customFormat="1" customHeight="1"/>
    <row r="300" s="168" customFormat="1" customHeight="1"/>
    <row r="301" s="168" customFormat="1" customHeight="1"/>
    <row r="302" s="168" customFormat="1" customHeight="1"/>
    <row r="303" s="168" customFormat="1" customHeight="1"/>
    <row r="304" s="168" customFormat="1" customHeight="1"/>
    <row r="305" s="168" customFormat="1" customHeight="1"/>
    <row r="306" s="168" customFormat="1" customHeight="1"/>
    <row r="307" s="168" customFormat="1" customHeight="1"/>
    <row r="308" s="168" customFormat="1" customHeight="1"/>
    <row r="309" s="168" customFormat="1" customHeight="1"/>
    <row r="310" s="168" customFormat="1" customHeight="1"/>
    <row r="311" s="168" customFormat="1" customHeight="1"/>
    <row r="312" s="168" customFormat="1" customHeight="1"/>
    <row r="313" s="168" customFormat="1" customHeight="1"/>
    <row r="314" s="168" customFormat="1" customHeight="1"/>
    <row r="315" s="168" customFormat="1" customHeight="1"/>
    <row r="316" s="168" customFormat="1" customHeight="1"/>
    <row r="317" s="168" customFormat="1" customHeight="1"/>
    <row r="318" s="168" customFormat="1" customHeight="1"/>
    <row r="319" s="168" customFormat="1" customHeight="1"/>
    <row r="320" s="168" customFormat="1" customHeight="1"/>
    <row r="321" s="168" customFormat="1" customHeight="1"/>
    <row r="322" s="168" customFormat="1" customHeight="1"/>
    <row r="323" s="168" customFormat="1" customHeight="1"/>
    <row r="324" s="168" customFormat="1" customHeight="1"/>
    <row r="325" s="168" customFormat="1" customHeight="1"/>
    <row r="326" s="168" customFormat="1" customHeight="1"/>
    <row r="327" s="168" customFormat="1" customHeight="1"/>
    <row r="328" s="168" customFormat="1" customHeight="1"/>
    <row r="329" s="168" customFormat="1" customHeight="1"/>
    <row r="330" s="168" customFormat="1" customHeight="1"/>
    <row r="331" s="168" customFormat="1" customHeight="1"/>
    <row r="332" s="168" customFormat="1" customHeight="1"/>
    <row r="333" s="168" customFormat="1" customHeight="1"/>
    <row r="334" s="168" customFormat="1" customHeight="1"/>
    <row r="335" s="168" customFormat="1" customHeight="1"/>
    <row r="336" s="168" customFormat="1" customHeight="1"/>
    <row r="337" s="168" customFormat="1" customHeight="1"/>
    <row r="338" s="168" customFormat="1" customHeight="1"/>
    <row r="339" s="168" customFormat="1" customHeight="1"/>
    <row r="340" s="168" customFormat="1" customHeight="1"/>
    <row r="341" s="168" customFormat="1" customHeight="1"/>
    <row r="342" s="168" customFormat="1" customHeight="1"/>
    <row r="343" s="168" customFormat="1" customHeight="1"/>
    <row r="344" s="168" customFormat="1" customHeight="1"/>
    <row r="345" s="168" customFormat="1" customHeight="1"/>
    <row r="346" s="168" customFormat="1" customHeight="1"/>
    <row r="347" s="168" customFormat="1" customHeight="1"/>
    <row r="348" s="168" customFormat="1" customHeight="1"/>
    <row r="349" s="168" customFormat="1" customHeight="1"/>
    <row r="350" s="168" customFormat="1" customHeight="1"/>
    <row r="351" s="168" customFormat="1" customHeight="1"/>
    <row r="352" s="168" customFormat="1" customHeight="1"/>
    <row r="353" s="168" customFormat="1" customHeight="1"/>
    <row r="354" s="168" customFormat="1" customHeight="1"/>
    <row r="355" s="168" customFormat="1" customHeight="1"/>
    <row r="356" s="168" customFormat="1" customHeight="1"/>
    <row r="357" s="168" customFormat="1" customHeight="1"/>
    <row r="358" s="168" customFormat="1" customHeight="1"/>
    <row r="359" s="168" customFormat="1" customHeight="1"/>
    <row r="360" s="168" customFormat="1" customHeight="1"/>
    <row r="361" s="168" customFormat="1" customHeight="1"/>
    <row r="362" s="168" customFormat="1" customHeight="1"/>
    <row r="363" s="168" customFormat="1" customHeight="1"/>
    <row r="364" s="168" customFormat="1" customHeight="1"/>
    <row r="365" s="168" customFormat="1" customHeight="1"/>
    <row r="366" s="168" customFormat="1" customHeight="1"/>
    <row r="367" s="168" customFormat="1" customHeight="1"/>
    <row r="368" s="168" customFormat="1" customHeight="1"/>
    <row r="369" s="168" customFormat="1" customHeight="1"/>
    <row r="370" s="168" customFormat="1" customHeight="1"/>
    <row r="371" s="168" customFormat="1" customHeight="1"/>
    <row r="372" s="168" customFormat="1" customHeight="1"/>
    <row r="373" s="168" customFormat="1" customHeight="1"/>
    <row r="374" s="168" customFormat="1" customHeight="1"/>
    <row r="375" s="168" customFormat="1" customHeight="1"/>
    <row r="376" s="168" customFormat="1" customHeight="1"/>
    <row r="377" s="168" customFormat="1" customHeight="1"/>
    <row r="378" s="168" customFormat="1" customHeight="1"/>
    <row r="379" s="168" customFormat="1" customHeight="1"/>
    <row r="380" s="168" customFormat="1" customHeight="1"/>
    <row r="381" s="168" customFormat="1" customHeight="1"/>
    <row r="382" s="168" customFormat="1" customHeight="1"/>
    <row r="383" s="168" customFormat="1" customHeight="1"/>
    <row r="384" s="168" customFormat="1" customHeight="1"/>
    <row r="385" s="168" customFormat="1" customHeight="1"/>
    <row r="386" s="168" customFormat="1" customHeight="1"/>
    <row r="387" s="168" customFormat="1" customHeight="1"/>
    <row r="388" s="168" customFormat="1" customHeight="1"/>
    <row r="389" s="168" customFormat="1" customHeight="1"/>
    <row r="390" s="168" customFormat="1" customHeight="1"/>
    <row r="391" s="168" customFormat="1" customHeight="1"/>
    <row r="392" s="168" customFormat="1" customHeight="1"/>
    <row r="393" s="168" customFormat="1" customHeight="1"/>
    <row r="394" s="168" customFormat="1" customHeight="1"/>
    <row r="395" s="168" customFormat="1" customHeight="1"/>
    <row r="396" s="168" customFormat="1" customHeight="1"/>
    <row r="397" s="168" customFormat="1" customHeight="1"/>
    <row r="398" s="168" customFormat="1" customHeight="1"/>
    <row r="399" s="168" customFormat="1" customHeight="1"/>
    <row r="400" s="168" customFormat="1" customHeight="1"/>
    <row r="401" s="168" customFormat="1" customHeight="1"/>
    <row r="402" s="168" customFormat="1" customHeight="1"/>
    <row r="403" s="168" customFormat="1" customHeight="1"/>
    <row r="404" s="168" customFormat="1" customHeight="1"/>
    <row r="405" s="168" customFormat="1" customHeight="1"/>
    <row r="406" s="168" customFormat="1" customHeight="1"/>
    <row r="407" s="168" customFormat="1" customHeight="1"/>
    <row r="408" s="168" customFormat="1" customHeight="1"/>
    <row r="409" s="168" customFormat="1" customHeight="1"/>
    <row r="410" s="168" customFormat="1" customHeight="1"/>
    <row r="411" s="168" customFormat="1" customHeight="1"/>
    <row r="412" s="168" customFormat="1" customHeight="1"/>
    <row r="413" s="168" customFormat="1" customHeight="1"/>
    <row r="414" s="168" customFormat="1" customHeight="1"/>
    <row r="415" s="168" customFormat="1" customHeight="1"/>
    <row r="416" s="168" customFormat="1" customHeight="1"/>
    <row r="417" s="168" customFormat="1" customHeight="1"/>
    <row r="418" s="168" customFormat="1" customHeight="1"/>
    <row r="419" s="168" customFormat="1" customHeight="1"/>
    <row r="420" s="168" customFormat="1" customHeight="1"/>
    <row r="421" s="168" customFormat="1" customHeight="1"/>
    <row r="422" s="168" customFormat="1" customHeight="1"/>
    <row r="423" s="168" customFormat="1" customHeight="1"/>
    <row r="424" s="168" customFormat="1" customHeight="1"/>
    <row r="425" s="168" customFormat="1" customHeight="1"/>
    <row r="426" s="168" customFormat="1" customHeight="1"/>
    <row r="427" s="168" customFormat="1" customHeight="1"/>
    <row r="428" s="168" customFormat="1" customHeight="1"/>
    <row r="429" s="168" customFormat="1" customHeight="1"/>
    <row r="430" s="168" customFormat="1" customHeight="1"/>
    <row r="431" s="168" customFormat="1" customHeight="1"/>
    <row r="432" s="168" customFormat="1" customHeight="1"/>
    <row r="433" s="168" customFormat="1" customHeight="1"/>
    <row r="434" s="168" customFormat="1" customHeight="1"/>
    <row r="435" s="168" customFormat="1" customHeight="1"/>
    <row r="436" s="168" customFormat="1" customHeight="1"/>
    <row r="437" s="168" customFormat="1" customHeight="1"/>
    <row r="438" s="168" customFormat="1" customHeight="1"/>
    <row r="439" s="168" customFormat="1" customHeight="1"/>
    <row r="440" s="168" customFormat="1" customHeight="1"/>
    <row r="441" s="168" customFormat="1" customHeight="1"/>
    <row r="442" s="168" customFormat="1" customHeight="1"/>
    <row r="443" s="168" customFormat="1" customHeight="1"/>
    <row r="444" s="168" customFormat="1" customHeight="1"/>
    <row r="445" s="168" customFormat="1" customHeight="1"/>
    <row r="446" s="168" customFormat="1" customHeight="1"/>
    <row r="447" s="168" customFormat="1" customHeight="1"/>
    <row r="448" s="168" customFormat="1" customHeight="1"/>
    <row r="449" s="168" customFormat="1" customHeight="1"/>
    <row r="450" s="168" customFormat="1" customHeight="1"/>
    <row r="451" s="168" customFormat="1" customHeight="1"/>
    <row r="452" s="168" customFormat="1" customHeight="1"/>
    <row r="453" s="168" customFormat="1" customHeight="1"/>
    <row r="454" s="168" customFormat="1" customHeight="1"/>
    <row r="455" s="168" customFormat="1" customHeight="1"/>
    <row r="456" s="168" customFormat="1" customHeight="1"/>
    <row r="457" s="168" customFormat="1" customHeight="1"/>
    <row r="458" s="168" customFormat="1" customHeight="1"/>
    <row r="459" s="168" customFormat="1" customHeight="1"/>
    <row r="460" s="168" customFormat="1" customHeight="1"/>
    <row r="461" s="168" customFormat="1" customHeight="1"/>
    <row r="462" s="168" customFormat="1" customHeight="1"/>
    <row r="463" s="168" customFormat="1" customHeight="1"/>
    <row r="464" s="168" customFormat="1" customHeight="1"/>
    <row r="465" s="168" customFormat="1" customHeight="1"/>
    <row r="466" s="168" customFormat="1" customHeight="1"/>
    <row r="467" s="168" customFormat="1" customHeight="1"/>
    <row r="468" s="168" customFormat="1" customHeight="1"/>
    <row r="469" s="168" customFormat="1" customHeight="1"/>
    <row r="470" s="168" customFormat="1" customHeight="1"/>
    <row r="471" s="168" customFormat="1" customHeight="1"/>
    <row r="472" s="168" customFormat="1" customHeight="1"/>
    <row r="473" s="168" customFormat="1" customHeight="1"/>
    <row r="474" s="168" customFormat="1" customHeight="1"/>
    <row r="475" s="168" customFormat="1" customHeight="1"/>
    <row r="476" s="168" customFormat="1" customHeight="1"/>
    <row r="477" s="168" customFormat="1" customHeight="1"/>
    <row r="478" s="168" customFormat="1" customHeight="1"/>
    <row r="479" s="168" customFormat="1" customHeight="1"/>
    <row r="480" s="168" customFormat="1" customHeight="1"/>
    <row r="481" s="168" customFormat="1" customHeight="1"/>
    <row r="482" s="168" customFormat="1" customHeight="1"/>
    <row r="483" s="168" customFormat="1" customHeight="1"/>
    <row r="484" s="168" customFormat="1" customHeight="1"/>
    <row r="485" s="168" customFormat="1" customHeight="1"/>
    <row r="486" s="168" customFormat="1" customHeight="1"/>
    <row r="487" s="168" customFormat="1" customHeight="1"/>
    <row r="488" s="168" customFormat="1" customHeight="1"/>
    <row r="489" s="168" customFormat="1" customHeight="1"/>
    <row r="490" s="168" customFormat="1" customHeight="1"/>
    <row r="491" s="168" customFormat="1" customHeight="1"/>
    <row r="492" s="168" customFormat="1" customHeight="1"/>
    <row r="493" s="168" customFormat="1" customHeight="1"/>
    <row r="494" s="168" customFormat="1" customHeight="1"/>
    <row r="495" s="168" customFormat="1" customHeight="1"/>
    <row r="496" s="168" customFormat="1" customHeight="1"/>
    <row r="497" s="168" customFormat="1" customHeight="1"/>
    <row r="498" s="168" customFormat="1" customHeight="1"/>
    <row r="499" s="168" customFormat="1" customHeight="1"/>
    <row r="500" s="168" customFormat="1" customHeight="1"/>
    <row r="501" s="168" customFormat="1" customHeight="1"/>
    <row r="502" s="168" customFormat="1" customHeight="1"/>
    <row r="503" s="168" customFormat="1" customHeight="1"/>
    <row r="504" s="168" customFormat="1" customHeight="1"/>
    <row r="505" s="168" customFormat="1" customHeight="1"/>
    <row r="506" s="168" customFormat="1" customHeight="1"/>
    <row r="507" s="168" customFormat="1" customHeight="1"/>
    <row r="508" s="168" customFormat="1" customHeight="1"/>
    <row r="509" s="168" customFormat="1" customHeight="1"/>
    <row r="510" s="168" customFormat="1" customHeight="1"/>
    <row r="511" s="168" customFormat="1" customHeight="1"/>
    <row r="512" s="168" customFormat="1" customHeight="1"/>
    <row r="513" s="168" customFormat="1" customHeight="1"/>
    <row r="514" s="168" customFormat="1" customHeight="1"/>
    <row r="515" s="168" customFormat="1" customHeight="1"/>
    <row r="516" s="168" customFormat="1" customHeight="1"/>
    <row r="517" s="168" customFormat="1" customHeight="1"/>
    <row r="518" s="168" customFormat="1" customHeight="1"/>
    <row r="519" s="168" customFormat="1" customHeight="1"/>
    <row r="520" s="168" customFormat="1" customHeight="1"/>
    <row r="521" s="168" customFormat="1" customHeight="1"/>
    <row r="522" s="168" customFormat="1" customHeight="1"/>
    <row r="523" s="168" customFormat="1" customHeight="1"/>
    <row r="524" s="168" customFormat="1" customHeight="1"/>
    <row r="525" s="168" customFormat="1" customHeight="1"/>
    <row r="526" s="168" customFormat="1" customHeight="1"/>
    <row r="527" s="168" customFormat="1" customHeight="1"/>
    <row r="528" s="168" customFormat="1" customHeight="1"/>
    <row r="529" s="168" customFormat="1" customHeight="1"/>
    <row r="530" s="168" customFormat="1" customHeight="1"/>
    <row r="531" s="168" customFormat="1" customHeight="1"/>
    <row r="532" s="168" customFormat="1" customHeight="1"/>
    <row r="533" s="168" customFormat="1" customHeight="1"/>
    <row r="534" s="168" customFormat="1" customHeight="1"/>
    <row r="535" s="168" customFormat="1" customHeight="1"/>
    <row r="536" s="168" customFormat="1" customHeight="1"/>
    <row r="537" s="168" customFormat="1" customHeight="1"/>
    <row r="538" s="168" customFormat="1" customHeight="1"/>
    <row r="539" s="168" customFormat="1" customHeight="1"/>
    <row r="540" s="168" customFormat="1" customHeight="1"/>
    <row r="541" s="168" customFormat="1" customHeight="1"/>
    <row r="542" s="168" customFormat="1" customHeight="1"/>
    <row r="543" s="168" customFormat="1" customHeight="1"/>
    <row r="544" s="168" customFormat="1" customHeight="1"/>
    <row r="545" s="168" customFormat="1" customHeight="1"/>
    <row r="546" s="168" customFormat="1" customHeight="1"/>
    <row r="547" s="168" customFormat="1" customHeight="1"/>
    <row r="548" s="168" customFormat="1" customHeight="1"/>
    <row r="549" s="168" customFormat="1" customHeight="1"/>
    <row r="550" s="168" customFormat="1" customHeight="1"/>
    <row r="551" s="168" customFormat="1" customHeight="1"/>
    <row r="552" s="168" customFormat="1" customHeight="1"/>
    <row r="553" s="168" customFormat="1" customHeight="1"/>
    <row r="554" s="168" customFormat="1" customHeight="1"/>
    <row r="555" s="168" customFormat="1" customHeight="1"/>
    <row r="556" s="168" customFormat="1" customHeight="1"/>
    <row r="557" s="168" customFormat="1" customHeight="1"/>
    <row r="558" s="168" customFormat="1" customHeight="1"/>
    <row r="559" s="168" customFormat="1" customHeight="1"/>
    <row r="560" s="168" customFormat="1" customHeight="1"/>
    <row r="561" s="168" customFormat="1" customHeight="1"/>
    <row r="562" s="168" customFormat="1" customHeight="1"/>
    <row r="563" s="168" customFormat="1" customHeight="1"/>
    <row r="564" s="168" customFormat="1" customHeight="1"/>
    <row r="565" s="168" customFormat="1" customHeight="1"/>
    <row r="566" s="168" customFormat="1" customHeight="1"/>
    <row r="567" s="168" customFormat="1" customHeight="1"/>
    <row r="568" s="168" customFormat="1" customHeight="1"/>
    <row r="569" s="168" customFormat="1" customHeight="1"/>
    <row r="570" s="168" customFormat="1" customHeight="1"/>
    <row r="571" s="168" customFormat="1" customHeight="1"/>
    <row r="572" s="168" customFormat="1" customHeight="1"/>
    <row r="573" s="168" customFormat="1" customHeight="1"/>
    <row r="574" s="168" customFormat="1" customHeight="1"/>
    <row r="575" s="168" customFormat="1" customHeight="1"/>
    <row r="576" s="168" customFormat="1" customHeight="1"/>
    <row r="577" s="168" customFormat="1" customHeight="1"/>
    <row r="578" s="168" customFormat="1" customHeight="1"/>
    <row r="579" s="168" customFormat="1" customHeight="1"/>
    <row r="580" s="168" customFormat="1" customHeight="1"/>
    <row r="581" s="168" customFormat="1" customHeight="1"/>
    <row r="582" s="168" customFormat="1" customHeight="1"/>
    <row r="583" s="168" customFormat="1" customHeight="1"/>
    <row r="584" s="168" customFormat="1" customHeight="1"/>
    <row r="585" s="168" customFormat="1" customHeight="1"/>
    <row r="586" s="168" customFormat="1" customHeight="1"/>
    <row r="587" s="168" customFormat="1" customHeight="1"/>
    <row r="588" s="168" customFormat="1" customHeight="1"/>
    <row r="589" s="168" customFormat="1" customHeight="1"/>
    <row r="590" s="168" customFormat="1" customHeight="1"/>
    <row r="591" s="168" customFormat="1" customHeight="1"/>
    <row r="592" s="168" customFormat="1" customHeight="1"/>
    <row r="593" s="168" customFormat="1" customHeight="1"/>
    <row r="594" s="168" customFormat="1" customHeight="1"/>
    <row r="595" s="168" customFormat="1" customHeight="1"/>
    <row r="596" s="168" customFormat="1" customHeight="1"/>
    <row r="597" s="168" customFormat="1" customHeight="1"/>
    <row r="598" s="168" customFormat="1" customHeight="1"/>
    <row r="599" s="168" customFormat="1" customHeight="1"/>
    <row r="600" s="168" customFormat="1" customHeight="1"/>
    <row r="601" s="168" customFormat="1" customHeight="1"/>
    <row r="602" s="168" customFormat="1" customHeight="1"/>
    <row r="603" s="168" customFormat="1" customHeight="1"/>
    <row r="604" s="168" customFormat="1" customHeight="1"/>
    <row r="605" s="168" customFormat="1" customHeight="1"/>
    <row r="606" s="168" customFormat="1" customHeight="1"/>
    <row r="607" s="168" customFormat="1" customHeight="1"/>
    <row r="608" s="168" customFormat="1" customHeight="1"/>
    <row r="609" s="168" customFormat="1" customHeight="1"/>
    <row r="610" s="168" customFormat="1" customHeight="1"/>
    <row r="611" s="168" customFormat="1" customHeight="1"/>
    <row r="612" s="168" customFormat="1" customHeight="1"/>
    <row r="613" s="168" customFormat="1" customHeight="1"/>
    <row r="614" s="168" customFormat="1" customHeight="1"/>
    <row r="615" s="168" customFormat="1" customHeight="1"/>
    <row r="616" s="168" customFormat="1" customHeight="1"/>
    <row r="617" s="168" customFormat="1" customHeight="1"/>
    <row r="618" s="168" customFormat="1" customHeight="1"/>
    <row r="619" s="168" customFormat="1" customHeight="1"/>
    <row r="620" s="168" customFormat="1" customHeight="1"/>
    <row r="621" s="168" customFormat="1" customHeight="1"/>
    <row r="622" s="168" customFormat="1" customHeight="1"/>
    <row r="623" s="168" customFormat="1" customHeight="1"/>
    <row r="624" s="168" customFormat="1" customHeight="1"/>
    <row r="625" s="168" customFormat="1" customHeight="1"/>
    <row r="626" s="168" customFormat="1" customHeight="1"/>
    <row r="627" s="168" customFormat="1" customHeight="1"/>
    <row r="628" s="168" customFormat="1" customHeight="1"/>
    <row r="629" s="168" customFormat="1" customHeight="1"/>
    <row r="630" s="168" customFormat="1" customHeight="1"/>
    <row r="631" s="168" customFormat="1" customHeight="1"/>
    <row r="632" s="168" customFormat="1" customHeight="1"/>
    <row r="633" s="168" customFormat="1" customHeight="1"/>
    <row r="634" s="168" customFormat="1" customHeight="1"/>
    <row r="635" s="168" customFormat="1" customHeight="1"/>
    <row r="636" s="168" customFormat="1" customHeight="1"/>
    <row r="637" s="168" customFormat="1" customHeight="1"/>
    <row r="638" s="168" customFormat="1" customHeight="1"/>
    <row r="639" s="168" customFormat="1" customHeight="1"/>
    <row r="640" s="168" customFormat="1" customHeight="1"/>
    <row r="641" s="168" customFormat="1" customHeight="1"/>
    <row r="642" s="168" customFormat="1" customHeight="1"/>
    <row r="643" s="168" customFormat="1" customHeight="1"/>
    <row r="644" s="168" customFormat="1" customHeight="1"/>
    <row r="645" s="168" customFormat="1" customHeight="1"/>
    <row r="646" s="168" customFormat="1" customHeight="1"/>
    <row r="647" s="168" customFormat="1" customHeight="1"/>
    <row r="648" s="168" customFormat="1" customHeight="1"/>
    <row r="649" s="168" customFormat="1" customHeight="1"/>
    <row r="650" s="168" customFormat="1" customHeight="1"/>
    <row r="651" s="168" customFormat="1" customHeight="1"/>
    <row r="652" s="168" customFormat="1" customHeight="1"/>
    <row r="653" s="168" customFormat="1" customHeight="1"/>
    <row r="654" s="168" customFormat="1" customHeight="1"/>
    <row r="655" s="168" customFormat="1" customHeight="1"/>
    <row r="656" s="168" customFormat="1" customHeight="1"/>
    <row r="657" s="168" customFormat="1" customHeight="1"/>
    <row r="658" s="168" customFormat="1" customHeight="1"/>
    <row r="659" s="168" customFormat="1" customHeight="1"/>
    <row r="660" s="168" customFormat="1" customHeight="1"/>
    <row r="661" s="168" customFormat="1" customHeight="1"/>
    <row r="662" s="168" customFormat="1" customHeight="1"/>
    <row r="663" s="168" customFormat="1" customHeight="1"/>
    <row r="664" s="168" customFormat="1" customHeight="1"/>
    <row r="665" s="168" customFormat="1" customHeight="1"/>
    <row r="666" s="168" customFormat="1" customHeight="1"/>
    <row r="667" s="168" customFormat="1" customHeight="1"/>
    <row r="668" s="168" customFormat="1" customHeight="1"/>
    <row r="669" s="168" customFormat="1" customHeight="1"/>
    <row r="670" s="168" customFormat="1" customHeight="1"/>
    <row r="671" s="168" customFormat="1" customHeight="1"/>
    <row r="672" s="168" customFormat="1" customHeight="1"/>
    <row r="673" s="168" customFormat="1" customHeight="1"/>
    <row r="674" s="168" customFormat="1" customHeight="1"/>
    <row r="675" s="168" customFormat="1" customHeight="1"/>
    <row r="676" s="168" customFormat="1" customHeight="1"/>
    <row r="677" s="168" customFormat="1" customHeight="1"/>
    <row r="678" s="168" customFormat="1" customHeight="1"/>
    <row r="679" s="168" customFormat="1" customHeight="1"/>
    <row r="680" s="168" customFormat="1" customHeight="1"/>
    <row r="681" s="168" customFormat="1" customHeight="1"/>
    <row r="682" s="168" customFormat="1" customHeight="1"/>
    <row r="683" s="168" customFormat="1" customHeight="1"/>
    <row r="684" s="168" customFormat="1" customHeight="1"/>
    <row r="685" s="168" customFormat="1" customHeight="1"/>
    <row r="686" s="168" customFormat="1" customHeight="1"/>
    <row r="687" s="168" customFormat="1" customHeight="1"/>
    <row r="688" s="168" customFormat="1" customHeight="1"/>
    <row r="689" s="168" customFormat="1" customHeight="1"/>
    <row r="690" s="168" customFormat="1" customHeight="1"/>
    <row r="691" s="168" customFormat="1" customHeight="1"/>
    <row r="692" s="168" customFormat="1" customHeight="1"/>
    <row r="693" s="168" customFormat="1" customHeight="1"/>
    <row r="694" s="168" customFormat="1" customHeight="1"/>
    <row r="695" s="168" customFormat="1" customHeight="1"/>
    <row r="696" s="168" customFormat="1" customHeight="1"/>
    <row r="697" s="168" customFormat="1" customHeight="1"/>
    <row r="698" s="168" customFormat="1" customHeight="1"/>
    <row r="699" s="168" customFormat="1" customHeight="1"/>
    <row r="700" s="168" customFormat="1" customHeight="1"/>
    <row r="701" s="168" customFormat="1" customHeight="1"/>
    <row r="702" s="168" customFormat="1" customHeight="1"/>
    <row r="703" s="168" customFormat="1" customHeight="1"/>
    <row r="704" s="168" customFormat="1" customHeight="1"/>
    <row r="705" s="168" customFormat="1" customHeight="1"/>
    <row r="706" s="168" customFormat="1" customHeight="1"/>
    <row r="707" s="168" customFormat="1" customHeight="1"/>
    <row r="708" s="168" customFormat="1" customHeight="1"/>
    <row r="709" s="168" customFormat="1" customHeight="1"/>
    <row r="710" s="168" customFormat="1" customHeight="1"/>
    <row r="711" s="168" customFormat="1" customHeight="1"/>
    <row r="712" s="168" customFormat="1" customHeight="1"/>
    <row r="713" s="168" customFormat="1" customHeight="1"/>
    <row r="714" s="168" customFormat="1" customHeight="1"/>
    <row r="715" s="168" customFormat="1" customHeight="1"/>
    <row r="716" s="168" customFormat="1" customHeight="1"/>
    <row r="717" s="168" customFormat="1" customHeight="1"/>
    <row r="718" s="168" customFormat="1" customHeight="1"/>
    <row r="719" s="168" customFormat="1" customHeight="1"/>
    <row r="720" s="168" customFormat="1" customHeight="1"/>
    <row r="721" s="168" customFormat="1" customHeight="1"/>
    <row r="722" s="168" customFormat="1" customHeight="1"/>
    <row r="723" s="168" customFormat="1" customHeight="1"/>
    <row r="724" s="168" customFormat="1" customHeight="1"/>
    <row r="725" s="168" customFormat="1" customHeight="1"/>
    <row r="726" s="168" customFormat="1" customHeight="1"/>
    <row r="727" s="168" customFormat="1" customHeight="1"/>
    <row r="728" s="168" customFormat="1" customHeight="1"/>
    <row r="729" s="168" customFormat="1" customHeight="1"/>
    <row r="730" s="168" customFormat="1" customHeight="1"/>
    <row r="731" s="168" customFormat="1" customHeight="1"/>
    <row r="732" s="168" customFormat="1" customHeight="1"/>
    <row r="733" s="168" customFormat="1" customHeight="1"/>
    <row r="734" s="168" customFormat="1" customHeight="1"/>
    <row r="735" s="168" customFormat="1" customHeight="1"/>
    <row r="736" s="168" customFormat="1" customHeight="1"/>
    <row r="737" s="168" customFormat="1" customHeight="1"/>
    <row r="738" s="168" customFormat="1" customHeight="1"/>
    <row r="739" s="168" customFormat="1" customHeight="1"/>
    <row r="740" s="168" customFormat="1" customHeight="1"/>
    <row r="741" s="168" customFormat="1" customHeight="1"/>
    <row r="742" s="168" customFormat="1" customHeight="1"/>
    <row r="743" s="168" customFormat="1" customHeight="1"/>
    <row r="744" s="168" customFormat="1" customHeight="1"/>
    <row r="745" s="168" customFormat="1" customHeight="1"/>
    <row r="746" s="168" customFormat="1" customHeight="1"/>
    <row r="747" s="168" customFormat="1" customHeight="1"/>
    <row r="748" s="168" customFormat="1" customHeight="1"/>
    <row r="749" s="168" customFormat="1" customHeight="1"/>
    <row r="750" s="168" customFormat="1" customHeight="1"/>
    <row r="751" s="168" customFormat="1" customHeight="1"/>
    <row r="752" s="168" customFormat="1" customHeight="1"/>
    <row r="753" s="168" customFormat="1" customHeight="1"/>
    <row r="754" s="168" customFormat="1" customHeight="1"/>
    <row r="755" s="168" customFormat="1" customHeight="1"/>
    <row r="756" s="168" customFormat="1" customHeight="1"/>
    <row r="757" s="168" customFormat="1" customHeight="1"/>
    <row r="758" s="168" customFormat="1" customHeight="1"/>
    <row r="759" s="168" customFormat="1" customHeight="1"/>
    <row r="760" s="168" customFormat="1" customHeight="1"/>
    <row r="761" s="168" customFormat="1" customHeight="1"/>
    <row r="762" s="168" customFormat="1" customHeight="1"/>
    <row r="763" s="168" customFormat="1" customHeight="1"/>
    <row r="764" s="168" customFormat="1" customHeight="1"/>
    <row r="765" s="168" customFormat="1" customHeight="1"/>
    <row r="766" s="168" customFormat="1" customHeight="1"/>
    <row r="767" s="168" customFormat="1" customHeight="1"/>
    <row r="768" s="168" customFormat="1" customHeight="1"/>
    <row r="769" s="168" customFormat="1" customHeight="1"/>
    <row r="770" s="168" customFormat="1" customHeight="1"/>
    <row r="771" s="168" customFormat="1" customHeight="1"/>
    <row r="772" s="168" customFormat="1" customHeight="1"/>
    <row r="773" s="168" customFormat="1" customHeight="1"/>
    <row r="774" s="168" customFormat="1" customHeight="1"/>
    <row r="775" s="168" customFormat="1" customHeight="1"/>
    <row r="776" s="168" customFormat="1" customHeight="1"/>
    <row r="777" s="168" customFormat="1" customHeight="1"/>
    <row r="778" s="168" customFormat="1" customHeight="1"/>
    <row r="779" s="168" customFormat="1" customHeight="1"/>
    <row r="780" s="168" customFormat="1" customHeight="1"/>
    <row r="781" s="168" customFormat="1" customHeight="1"/>
    <row r="782" s="168" customFormat="1" customHeight="1"/>
    <row r="783" s="168" customFormat="1" customHeight="1"/>
    <row r="784" s="168" customFormat="1" customHeight="1"/>
    <row r="785" s="168" customFormat="1" customHeight="1"/>
    <row r="786" s="168" customFormat="1" customHeight="1"/>
    <row r="787" s="168" customFormat="1" customHeight="1"/>
    <row r="788" s="168" customFormat="1" customHeight="1"/>
    <row r="789" s="168" customFormat="1" customHeight="1"/>
    <row r="790" s="168" customFormat="1" customHeight="1"/>
    <row r="791" s="168" customFormat="1" customHeight="1"/>
    <row r="792" s="168" customFormat="1" customHeight="1"/>
    <row r="793" s="168" customFormat="1" customHeight="1"/>
    <row r="794" s="168" customFormat="1" customHeight="1"/>
    <row r="795" s="168" customFormat="1" customHeight="1"/>
    <row r="796" s="168" customFormat="1" customHeight="1"/>
    <row r="797" s="168" customFormat="1" customHeight="1"/>
    <row r="798" s="168" customFormat="1" customHeight="1"/>
    <row r="799" s="168" customFormat="1" customHeight="1"/>
    <row r="800" s="168" customFormat="1" customHeight="1"/>
    <row r="801" s="168" customFormat="1" customHeight="1"/>
    <row r="802" s="168" customFormat="1" customHeight="1"/>
    <row r="803" s="168" customFormat="1" customHeight="1"/>
    <row r="804" s="168" customFormat="1" customHeight="1"/>
    <row r="805" s="168" customFormat="1" customHeight="1"/>
    <row r="806" s="168" customFormat="1" customHeight="1"/>
    <row r="807" s="168" customFormat="1" customHeight="1"/>
    <row r="808" s="168" customFormat="1" customHeight="1"/>
    <row r="809" s="168" customFormat="1" customHeight="1"/>
    <row r="810" s="168" customFormat="1" customHeight="1"/>
    <row r="811" s="168" customFormat="1" customHeight="1"/>
    <row r="812" s="168" customFormat="1" customHeight="1"/>
    <row r="813" s="168" customFormat="1" customHeight="1"/>
    <row r="814" s="168" customFormat="1" customHeight="1"/>
    <row r="815" s="168" customFormat="1" customHeight="1"/>
    <row r="816" s="168" customFormat="1" customHeight="1"/>
    <row r="817" s="168" customFormat="1" customHeight="1"/>
    <row r="818" s="168" customFormat="1" customHeight="1"/>
    <row r="819" s="168" customFormat="1" customHeight="1"/>
    <row r="820" s="168" customFormat="1" customHeight="1"/>
    <row r="821" s="168" customFormat="1" customHeight="1"/>
    <row r="822" s="168" customFormat="1" customHeight="1"/>
    <row r="823" s="168" customFormat="1" customHeight="1"/>
    <row r="824" s="168" customFormat="1" customHeight="1"/>
    <row r="825" s="168" customFormat="1" customHeight="1"/>
    <row r="826" s="168" customFormat="1" customHeight="1"/>
    <row r="827" s="168" customFormat="1" customHeight="1"/>
    <row r="828" s="168" customFormat="1" customHeight="1"/>
    <row r="829" s="168" customFormat="1" customHeight="1"/>
    <row r="830" s="168" customFormat="1" customHeight="1"/>
    <row r="831" s="168" customFormat="1" customHeight="1"/>
    <row r="832" s="168" customFormat="1" customHeight="1"/>
    <row r="833" s="168" customFormat="1" customHeight="1"/>
    <row r="834" s="168" customFormat="1" customHeight="1"/>
    <row r="835" s="168" customFormat="1" customHeight="1"/>
    <row r="836" s="168" customFormat="1" customHeight="1"/>
    <row r="837" s="168" customFormat="1" customHeight="1"/>
    <row r="838" s="168" customFormat="1" customHeight="1"/>
    <row r="839" s="168" customFormat="1" customHeight="1"/>
    <row r="840" s="168" customFormat="1" customHeight="1"/>
    <row r="841" s="168" customFormat="1" customHeight="1"/>
    <row r="842" s="168" customFormat="1" customHeight="1"/>
    <row r="843" s="168" customFormat="1" customHeight="1"/>
    <row r="844" s="168" customFormat="1" customHeight="1"/>
    <row r="845" s="168" customFormat="1" customHeight="1"/>
    <row r="846" s="168" customFormat="1" customHeight="1"/>
    <row r="847" s="168" customFormat="1" customHeight="1"/>
    <row r="848" s="168" customFormat="1" customHeight="1"/>
    <row r="849" s="168" customFormat="1" customHeight="1"/>
    <row r="850" s="168" customFormat="1" customHeight="1"/>
    <row r="851" s="168" customFormat="1" customHeight="1"/>
    <row r="852" s="168" customFormat="1" customHeight="1"/>
    <row r="853" s="168" customFormat="1" customHeight="1"/>
    <row r="854" s="168" customFormat="1" customHeight="1"/>
    <row r="855" s="168" customFormat="1" customHeight="1"/>
    <row r="856" s="168" customFormat="1" customHeight="1"/>
    <row r="857" s="168" customFormat="1" customHeight="1"/>
    <row r="858" s="168" customFormat="1" customHeight="1"/>
    <row r="859" s="168" customFormat="1" customHeight="1"/>
    <row r="860" s="168" customFormat="1" customHeight="1"/>
    <row r="861" s="168" customFormat="1" customHeight="1"/>
    <row r="862" s="168" customFormat="1" customHeight="1"/>
    <row r="863" s="168" customFormat="1" customHeight="1"/>
    <row r="864" s="168" customFormat="1" customHeight="1"/>
    <row r="865" s="168" customFormat="1" customHeight="1"/>
    <row r="866" s="168" customFormat="1" customHeight="1"/>
    <row r="867" s="168" customFormat="1" customHeight="1"/>
    <row r="868" s="168" customFormat="1" customHeight="1"/>
    <row r="869" s="168" customFormat="1" customHeight="1"/>
    <row r="870" s="168" customFormat="1" customHeight="1"/>
    <row r="871" s="168" customFormat="1" customHeight="1"/>
    <row r="872" s="168" customFormat="1" customHeight="1"/>
    <row r="873" s="168" customFormat="1" customHeight="1"/>
    <row r="874" s="168" customFormat="1" customHeight="1"/>
    <row r="875" s="168" customFormat="1" customHeight="1"/>
    <row r="876" s="168" customFormat="1" customHeight="1"/>
    <row r="877" s="168" customFormat="1" customHeight="1"/>
    <row r="878" s="168" customFormat="1" customHeight="1"/>
    <row r="879" s="168" customFormat="1" customHeight="1"/>
    <row r="880" s="168" customFormat="1" customHeight="1"/>
    <row r="881" s="168" customFormat="1" customHeight="1"/>
    <row r="882" s="168" customFormat="1" customHeight="1"/>
    <row r="883" s="168" customFormat="1" customHeight="1"/>
    <row r="884" s="168" customFormat="1" customHeight="1"/>
    <row r="885" s="168" customFormat="1" customHeight="1"/>
    <row r="886" s="168" customFormat="1" customHeight="1"/>
    <row r="887" s="168" customFormat="1" customHeight="1"/>
    <row r="888" s="168" customFormat="1" customHeight="1"/>
    <row r="889" s="168" customFormat="1" customHeight="1"/>
    <row r="890" s="168" customFormat="1" customHeight="1"/>
    <row r="891" s="168" customFormat="1" customHeight="1"/>
    <row r="892" s="168" customFormat="1" customHeight="1"/>
    <row r="893" s="168" customFormat="1" customHeight="1"/>
    <row r="894" s="168" customFormat="1" customHeight="1"/>
    <row r="895" s="168" customFormat="1" customHeight="1"/>
    <row r="896" s="168" customFormat="1" customHeight="1"/>
    <row r="897" s="168" customFormat="1" customHeight="1"/>
    <row r="898" s="168" customFormat="1" customHeight="1"/>
    <row r="899" s="168" customFormat="1" customHeight="1"/>
    <row r="900" s="168" customFormat="1" customHeight="1"/>
    <row r="901" s="168" customFormat="1" customHeight="1"/>
    <row r="902" s="168" customFormat="1" customHeight="1"/>
    <row r="903" s="168" customFormat="1" customHeight="1"/>
    <row r="904" s="168" customFormat="1" customHeight="1"/>
    <row r="905" s="168" customFormat="1" customHeight="1"/>
    <row r="906" s="168" customFormat="1" customHeight="1"/>
    <row r="907" s="168" customFormat="1" customHeight="1"/>
    <row r="908" s="168" customFormat="1" customHeight="1"/>
    <row r="909" s="168" customFormat="1" customHeight="1"/>
    <row r="910" s="168" customFormat="1" customHeight="1"/>
    <row r="911" s="168" customFormat="1" customHeight="1"/>
    <row r="912" s="168" customFormat="1" customHeight="1"/>
    <row r="913" s="168" customFormat="1" customHeight="1"/>
    <row r="914" s="168" customFormat="1" customHeight="1"/>
    <row r="915" s="168" customFormat="1" customHeight="1"/>
    <row r="916" s="168" customFormat="1" customHeight="1"/>
    <row r="917" s="168" customFormat="1" customHeight="1"/>
    <row r="918" s="168" customFormat="1" customHeight="1"/>
    <row r="919" s="168" customFormat="1" customHeight="1"/>
    <row r="920" s="168" customFormat="1" customHeight="1"/>
    <row r="921" s="168" customFormat="1" customHeight="1"/>
    <row r="922" s="168" customFormat="1" customHeight="1"/>
    <row r="923" s="168" customFormat="1" customHeight="1"/>
    <row r="924" s="168" customFormat="1" customHeight="1"/>
    <row r="925" s="168" customFormat="1" customHeight="1"/>
    <row r="926" s="168" customFormat="1" customHeight="1"/>
    <row r="927" s="168" customFormat="1" customHeight="1"/>
    <row r="928" s="168" customFormat="1" customHeight="1"/>
    <row r="929" s="168" customFormat="1" customHeight="1"/>
    <row r="930" s="168" customFormat="1" customHeight="1"/>
    <row r="931" s="168" customFormat="1" customHeight="1"/>
    <row r="932" s="168" customFormat="1" customHeight="1"/>
    <row r="933" s="168" customFormat="1" customHeight="1"/>
    <row r="934" s="168" customFormat="1" customHeight="1"/>
    <row r="935" s="168" customFormat="1" customHeight="1"/>
    <row r="936" s="168" customFormat="1" customHeight="1"/>
    <row r="937" s="168" customFormat="1" customHeight="1"/>
    <row r="938" s="168" customFormat="1" customHeight="1"/>
    <row r="939" s="168" customFormat="1" customHeight="1"/>
    <row r="940" s="168" customFormat="1" customHeight="1"/>
    <row r="941" s="168" customFormat="1" customHeight="1"/>
    <row r="942" s="168" customFormat="1" customHeight="1"/>
    <row r="943" s="168" customFormat="1" customHeight="1"/>
    <row r="944" s="168" customFormat="1" customHeight="1"/>
    <row r="945" s="168" customFormat="1" customHeight="1"/>
    <row r="946" s="168" customFormat="1" customHeight="1"/>
    <row r="947" s="168" customFormat="1" customHeight="1"/>
    <row r="948" s="168" customFormat="1" customHeight="1"/>
    <row r="949" s="168" customFormat="1" customHeight="1"/>
    <row r="950" s="168" customFormat="1" customHeight="1"/>
    <row r="951" s="168" customFormat="1" customHeight="1"/>
    <row r="952" s="168" customFormat="1" customHeight="1"/>
    <row r="953" s="168" customFormat="1" customHeight="1"/>
    <row r="954" s="168" customFormat="1" customHeight="1"/>
    <row r="955" s="168" customFormat="1" customHeight="1"/>
    <row r="956" s="168" customFormat="1" customHeight="1"/>
    <row r="957" s="168" customFormat="1" customHeight="1"/>
    <row r="958" s="168" customFormat="1" customHeight="1"/>
    <row r="959" s="168" customFormat="1" customHeight="1"/>
    <row r="960" s="168" customFormat="1" customHeight="1"/>
    <row r="961" s="168" customFormat="1" customHeight="1"/>
    <row r="962" s="168" customFormat="1" customHeight="1"/>
    <row r="963" s="168" customFormat="1" customHeight="1"/>
    <row r="964" s="168" customFormat="1" customHeight="1"/>
    <row r="965" s="168" customFormat="1" customHeight="1"/>
    <row r="966" s="168" customFormat="1" customHeight="1"/>
    <row r="967" s="168" customFormat="1" customHeight="1"/>
    <row r="968" s="168" customFormat="1" customHeight="1"/>
    <row r="969" s="168" customFormat="1" customHeight="1"/>
    <row r="970" s="168" customFormat="1" customHeight="1"/>
    <row r="971" s="168" customFormat="1" customHeight="1"/>
    <row r="972" s="168" customFormat="1" customHeight="1"/>
    <row r="973" s="168" customFormat="1" customHeight="1"/>
    <row r="974" s="168" customFormat="1" customHeight="1"/>
    <row r="975" s="168" customFormat="1" customHeight="1"/>
    <row r="976" s="168" customFormat="1" customHeight="1"/>
    <row r="977" s="168" customFormat="1" customHeight="1"/>
    <row r="978" s="168" customFormat="1" customHeight="1"/>
    <row r="979" s="168" customFormat="1" customHeight="1"/>
    <row r="980" s="168" customFormat="1" customHeight="1"/>
    <row r="981" s="168" customFormat="1" customHeight="1"/>
    <row r="982" s="168" customFormat="1" customHeight="1"/>
    <row r="983" s="168" customFormat="1" customHeight="1"/>
    <row r="984" s="168" customFormat="1" customHeight="1"/>
    <row r="985" s="168" customFormat="1" customHeight="1"/>
    <row r="986" s="168" customFormat="1" customHeight="1"/>
    <row r="987" s="168" customFormat="1" customHeight="1"/>
    <row r="988" s="168" customFormat="1" customHeight="1"/>
    <row r="989" s="168" customFormat="1" customHeight="1"/>
    <row r="990" s="168" customFormat="1" customHeight="1"/>
    <row r="991" s="168" customFormat="1" customHeight="1"/>
    <row r="992" s="168" customFormat="1" customHeight="1"/>
    <row r="993" s="168" customFormat="1" customHeight="1"/>
    <row r="994" s="168" customFormat="1" customHeight="1"/>
    <row r="995" s="168" customFormat="1" customHeight="1"/>
    <row r="996" s="168" customFormat="1" customHeight="1"/>
    <row r="997" s="168" customFormat="1" customHeight="1"/>
    <row r="998" s="168" customFormat="1" customHeight="1"/>
    <row r="999" s="168" customFormat="1" customHeight="1"/>
    <row r="1000" s="168" customFormat="1" customHeight="1"/>
    <row r="1001" s="168" customFormat="1" customHeight="1"/>
    <row r="1002" s="168" customFormat="1" customHeight="1"/>
    <row r="1003" s="168" customFormat="1" customHeight="1"/>
    <row r="1004" s="168" customFormat="1" customHeight="1"/>
    <row r="1005" s="168" customFormat="1" customHeight="1"/>
    <row r="1006" s="168" customFormat="1" customHeight="1"/>
  </sheetData>
  <protectedRanges>
    <protectedRange sqref="B5:B7" name="区域1_1"/>
  </protectedRanges>
  <mergeCells count="1"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73"/>
  <sheetViews>
    <sheetView showZeros="0" workbookViewId="0">
      <selection activeCell="A1" sqref="$A1:$XFD1048576"/>
    </sheetView>
  </sheetViews>
  <sheetFormatPr defaultColWidth="8.75" defaultRowHeight="24.75" customHeight="1" outlineLevelCol="2"/>
  <cols>
    <col min="1" max="1" width="47.625" style="151" customWidth="1"/>
    <col min="2" max="2" width="16.375" style="151" customWidth="1"/>
    <col min="3" max="3" width="14.5" style="152" customWidth="1"/>
    <col min="4" max="23" width="9" style="151"/>
    <col min="24" max="16384" width="8.75" style="151"/>
  </cols>
  <sheetData>
    <row r="1" s="147" customFormat="1" ht="20.45" customHeight="1" spans="1:3">
      <c r="A1" s="153" t="s">
        <v>733</v>
      </c>
      <c r="B1" s="154"/>
      <c r="C1" s="155"/>
    </row>
    <row r="2" s="148" customFormat="1" ht="49.5" customHeight="1" spans="1:3">
      <c r="A2" s="156" t="s">
        <v>734</v>
      </c>
      <c r="B2" s="157"/>
      <c r="C2" s="157"/>
    </row>
    <row r="3" s="149" customFormat="1" ht="20.1" customHeight="1" spans="1:3">
      <c r="A3" s="157"/>
      <c r="B3" s="157"/>
      <c r="C3" s="157"/>
    </row>
    <row r="4" s="149" customFormat="1" ht="49.5" customHeight="1" spans="1:3">
      <c r="A4" s="158"/>
      <c r="B4" s="158"/>
      <c r="C4" s="158" t="s">
        <v>2</v>
      </c>
    </row>
    <row r="5" s="149" customFormat="1" ht="24.95" customHeight="1" spans="1:3">
      <c r="A5" s="104" t="s">
        <v>735</v>
      </c>
      <c r="B5" s="104" t="s">
        <v>736</v>
      </c>
      <c r="C5" s="104" t="s">
        <v>737</v>
      </c>
    </row>
    <row r="6" s="149" customFormat="1" ht="24.95" customHeight="1" spans="1:3">
      <c r="A6" s="159" t="s">
        <v>64</v>
      </c>
      <c r="B6" s="106">
        <v>73</v>
      </c>
      <c r="C6" s="106"/>
    </row>
    <row r="7" s="149" customFormat="1" ht="24.95" customHeight="1" spans="1:3">
      <c r="A7" s="160" t="s">
        <v>738</v>
      </c>
      <c r="B7" s="106">
        <v>68</v>
      </c>
      <c r="C7" s="106" t="s">
        <v>739</v>
      </c>
    </row>
    <row r="8" s="149" customFormat="1" ht="24.95" customHeight="1" spans="1:3">
      <c r="A8" s="160" t="s">
        <v>740</v>
      </c>
      <c r="B8" s="106">
        <v>5</v>
      </c>
      <c r="C8" s="106" t="s">
        <v>739</v>
      </c>
    </row>
    <row r="9" s="149" customFormat="1" ht="24.95" customHeight="1" spans="1:3">
      <c r="A9" s="161" t="s">
        <v>65</v>
      </c>
      <c r="B9" s="162">
        <v>7115</v>
      </c>
      <c r="C9" s="162"/>
    </row>
    <row r="10" s="149" customFormat="1" ht="24.95" customHeight="1" spans="1:3">
      <c r="A10" s="105" t="s">
        <v>741</v>
      </c>
      <c r="B10" s="162">
        <v>6766</v>
      </c>
      <c r="C10" s="162" t="s">
        <v>739</v>
      </c>
    </row>
    <row r="11" s="149" customFormat="1" ht="24.95" customHeight="1" spans="1:3">
      <c r="A11" s="105" t="s">
        <v>742</v>
      </c>
      <c r="B11" s="162">
        <v>349</v>
      </c>
      <c r="C11" s="162" t="s">
        <v>739</v>
      </c>
    </row>
    <row r="12" s="149" customFormat="1" ht="24.95" customHeight="1" spans="1:3">
      <c r="A12" s="161" t="s">
        <v>68</v>
      </c>
      <c r="B12" s="162">
        <v>93252</v>
      </c>
      <c r="C12" s="162"/>
    </row>
    <row r="13" s="149" customFormat="1" ht="24.95" customHeight="1" spans="1:3">
      <c r="A13" s="105" t="s">
        <v>743</v>
      </c>
      <c r="B13" s="162">
        <v>87911</v>
      </c>
      <c r="C13" s="162"/>
    </row>
    <row r="14" s="149" customFormat="1" ht="23.25" customHeight="1" spans="1:3">
      <c r="A14" s="105" t="s">
        <v>744</v>
      </c>
      <c r="B14" s="162">
        <v>234</v>
      </c>
      <c r="C14" s="162" t="s">
        <v>739</v>
      </c>
    </row>
    <row r="15" s="149" customFormat="1" ht="23.25" customHeight="1" spans="1:3">
      <c r="A15" s="105" t="s">
        <v>745</v>
      </c>
      <c r="B15" s="162">
        <v>246</v>
      </c>
      <c r="C15" s="162" t="s">
        <v>739</v>
      </c>
    </row>
    <row r="16" s="149" customFormat="1" ht="23.25" customHeight="1" spans="1:3">
      <c r="A16" s="105" t="s">
        <v>746</v>
      </c>
      <c r="B16" s="162">
        <v>3876</v>
      </c>
      <c r="C16" s="162" t="s">
        <v>739</v>
      </c>
    </row>
    <row r="17" s="149" customFormat="1" ht="24.95" customHeight="1" spans="1:3">
      <c r="A17" s="105" t="s">
        <v>747</v>
      </c>
      <c r="B17" s="162">
        <v>985</v>
      </c>
      <c r="C17" s="162" t="s">
        <v>739</v>
      </c>
    </row>
    <row r="18" s="149" customFormat="1" ht="24.95" customHeight="1" spans="1:3">
      <c r="A18" s="161" t="s">
        <v>69</v>
      </c>
      <c r="B18" s="162">
        <v>45</v>
      </c>
      <c r="C18" s="162"/>
    </row>
    <row r="19" s="149" customFormat="1" ht="24.95" customHeight="1" spans="1:3">
      <c r="A19" s="105" t="s">
        <v>748</v>
      </c>
      <c r="B19" s="162">
        <v>45</v>
      </c>
      <c r="C19" s="162" t="s">
        <v>739</v>
      </c>
    </row>
    <row r="20" s="149" customFormat="1" ht="24.95" customHeight="1" spans="1:3">
      <c r="A20" s="161" t="s">
        <v>79</v>
      </c>
      <c r="B20" s="162">
        <v>95403</v>
      </c>
      <c r="C20" s="162"/>
    </row>
    <row r="21" s="150" customFormat="1" ht="24.95" customHeight="1" spans="1:3">
      <c r="A21" s="105" t="s">
        <v>749</v>
      </c>
      <c r="B21" s="162">
        <v>90034</v>
      </c>
      <c r="C21" s="162" t="s">
        <v>739</v>
      </c>
    </row>
    <row r="22" s="150" customFormat="1" ht="24.95" customHeight="1" spans="1:3">
      <c r="A22" s="105" t="s">
        <v>750</v>
      </c>
      <c r="B22" s="162">
        <v>2739</v>
      </c>
      <c r="C22" s="162" t="s">
        <v>739</v>
      </c>
    </row>
    <row r="23" s="150" customFormat="1" customHeight="1" spans="1:3">
      <c r="A23" s="105" t="s">
        <v>751</v>
      </c>
      <c r="B23" s="162">
        <v>2630</v>
      </c>
      <c r="C23" s="162" t="s">
        <v>739</v>
      </c>
    </row>
    <row r="24" s="149" customFormat="1" customHeight="1" spans="1:3">
      <c r="A24" s="161" t="s">
        <v>752</v>
      </c>
      <c r="B24" s="162">
        <v>17080</v>
      </c>
      <c r="C24" s="162"/>
    </row>
    <row r="25" s="149" customFormat="1" customHeight="1" spans="1:3">
      <c r="A25" s="163" t="s">
        <v>753</v>
      </c>
      <c r="B25" s="162">
        <v>212968</v>
      </c>
      <c r="C25" s="162"/>
    </row>
    <row r="26" s="149" customFormat="1" customHeight="1" spans="1:3">
      <c r="A26" s="161" t="s">
        <v>754</v>
      </c>
      <c r="B26" s="162">
        <v>3969</v>
      </c>
      <c r="C26" s="162"/>
    </row>
    <row r="27" s="149" customFormat="1" customHeight="1" spans="1:3">
      <c r="A27" s="163" t="s">
        <v>755</v>
      </c>
      <c r="B27" s="162">
        <v>216937</v>
      </c>
      <c r="C27" s="162"/>
    </row>
    <row r="28" s="149" customFormat="1" customHeight="1" spans="3:3">
      <c r="C28" s="164"/>
    </row>
    <row r="29" s="149" customFormat="1" customHeight="1" spans="3:3">
      <c r="C29" s="164"/>
    </row>
    <row r="30" s="149" customFormat="1" customHeight="1" spans="3:3">
      <c r="C30" s="164"/>
    </row>
    <row r="31" s="149" customFormat="1" customHeight="1" spans="3:3">
      <c r="C31" s="164"/>
    </row>
    <row r="32" s="149" customFormat="1" customHeight="1" spans="3:3">
      <c r="C32" s="164"/>
    </row>
    <row r="33" s="149" customFormat="1" customHeight="1" spans="3:3">
      <c r="C33" s="164"/>
    </row>
    <row r="34" s="149" customFormat="1" customHeight="1" spans="3:3">
      <c r="C34" s="164"/>
    </row>
    <row r="35" s="149" customFormat="1" customHeight="1" spans="3:3">
      <c r="C35" s="164"/>
    </row>
    <row r="36" s="149" customFormat="1" customHeight="1" spans="3:3">
      <c r="C36" s="164"/>
    </row>
    <row r="37" s="149" customFormat="1" customHeight="1" spans="3:3">
      <c r="C37" s="164"/>
    </row>
    <row r="38" s="149" customFormat="1" customHeight="1" spans="3:3">
      <c r="C38" s="164"/>
    </row>
    <row r="39" s="149" customFormat="1" customHeight="1" spans="3:3">
      <c r="C39" s="164"/>
    </row>
    <row r="40" s="149" customFormat="1" customHeight="1" spans="3:3">
      <c r="C40" s="164"/>
    </row>
    <row r="41" s="149" customFormat="1" customHeight="1" spans="3:3">
      <c r="C41" s="164"/>
    </row>
    <row r="42" s="149" customFormat="1" customHeight="1" spans="3:3">
      <c r="C42" s="164"/>
    </row>
    <row r="43" s="149" customFormat="1" customHeight="1" spans="3:3">
      <c r="C43" s="164"/>
    </row>
    <row r="44" s="149" customFormat="1" customHeight="1" spans="3:3">
      <c r="C44" s="164"/>
    </row>
    <row r="45" s="149" customFormat="1" customHeight="1" spans="3:3">
      <c r="C45" s="164"/>
    </row>
    <row r="46" s="149" customFormat="1" customHeight="1" spans="3:3">
      <c r="C46" s="164"/>
    </row>
    <row r="47" s="149" customFormat="1" customHeight="1" spans="3:3">
      <c r="C47" s="164"/>
    </row>
    <row r="48" s="149" customFormat="1" customHeight="1" spans="3:3">
      <c r="C48" s="164"/>
    </row>
    <row r="49" s="149" customFormat="1" customHeight="1" spans="3:3">
      <c r="C49" s="164"/>
    </row>
    <row r="50" s="149" customFormat="1" customHeight="1" spans="3:3">
      <c r="C50" s="164"/>
    </row>
    <row r="51" s="149" customFormat="1" customHeight="1" spans="3:3">
      <c r="C51" s="164"/>
    </row>
    <row r="52" s="149" customFormat="1" customHeight="1" spans="3:3">
      <c r="C52" s="164"/>
    </row>
    <row r="53" s="149" customFormat="1" customHeight="1" spans="3:3">
      <c r="C53" s="164"/>
    </row>
    <row r="54" s="149" customFormat="1" customHeight="1" spans="3:3">
      <c r="C54" s="164"/>
    </row>
    <row r="55" s="149" customFormat="1" customHeight="1" spans="3:3">
      <c r="C55" s="164"/>
    </row>
    <row r="56" s="149" customFormat="1" customHeight="1" spans="3:3">
      <c r="C56" s="164"/>
    </row>
    <row r="57" s="149" customFormat="1" customHeight="1" spans="3:3">
      <c r="C57" s="164"/>
    </row>
    <row r="58" s="149" customFormat="1" customHeight="1" spans="3:3">
      <c r="C58" s="164"/>
    </row>
    <row r="59" s="149" customFormat="1" customHeight="1" spans="3:3">
      <c r="C59" s="164"/>
    </row>
    <row r="60" s="149" customFormat="1" customHeight="1" spans="3:3">
      <c r="C60" s="164"/>
    </row>
    <row r="61" s="149" customFormat="1" customHeight="1" spans="3:3">
      <c r="C61" s="164"/>
    </row>
    <row r="62" s="149" customFormat="1" customHeight="1" spans="3:3">
      <c r="C62" s="164"/>
    </row>
    <row r="63" s="149" customFormat="1" customHeight="1" spans="3:3">
      <c r="C63" s="164"/>
    </row>
    <row r="64" s="149" customFormat="1" customHeight="1" spans="3:3">
      <c r="C64" s="164"/>
    </row>
    <row r="65" s="149" customFormat="1" customHeight="1" spans="3:3">
      <c r="C65" s="164"/>
    </row>
    <row r="66" s="149" customFormat="1" customHeight="1" spans="3:3">
      <c r="C66" s="164"/>
    </row>
    <row r="67" s="149" customFormat="1" customHeight="1" spans="3:3">
      <c r="C67" s="164"/>
    </row>
    <row r="68" s="149" customFormat="1" customHeight="1" spans="3:3">
      <c r="C68" s="164"/>
    </row>
    <row r="69" s="149" customFormat="1" customHeight="1" spans="3:3">
      <c r="C69" s="164"/>
    </row>
    <row r="70" s="149" customFormat="1" customHeight="1" spans="3:3">
      <c r="C70" s="164"/>
    </row>
    <row r="71" s="149" customFormat="1" customHeight="1" spans="3:3">
      <c r="C71" s="164"/>
    </row>
    <row r="72" s="149" customFormat="1" customHeight="1" spans="3:3">
      <c r="C72" s="164"/>
    </row>
    <row r="73" s="149" customFormat="1" customHeight="1" spans="3:3">
      <c r="C73" s="164"/>
    </row>
    <row r="74" s="149" customFormat="1" customHeight="1" spans="3:3">
      <c r="C74" s="164"/>
    </row>
    <row r="75" s="149" customFormat="1" customHeight="1" spans="3:3">
      <c r="C75" s="164"/>
    </row>
    <row r="76" s="149" customFormat="1" customHeight="1" spans="3:3">
      <c r="C76" s="164"/>
    </row>
    <row r="77" s="149" customFormat="1" customHeight="1" spans="3:3">
      <c r="C77" s="164"/>
    </row>
    <row r="78" s="149" customFormat="1" customHeight="1" spans="3:3">
      <c r="C78" s="164"/>
    </row>
    <row r="79" s="149" customFormat="1" customHeight="1" spans="3:3">
      <c r="C79" s="164"/>
    </row>
    <row r="80" s="149" customFormat="1" customHeight="1" spans="3:3">
      <c r="C80" s="164"/>
    </row>
    <row r="81" s="149" customFormat="1" customHeight="1" spans="3:3">
      <c r="C81" s="164"/>
    </row>
    <row r="82" s="149" customFormat="1" customHeight="1" spans="3:3">
      <c r="C82" s="164"/>
    </row>
    <row r="83" s="149" customFormat="1" customHeight="1" spans="3:3">
      <c r="C83" s="164"/>
    </row>
    <row r="84" s="149" customFormat="1" customHeight="1" spans="3:3">
      <c r="C84" s="164"/>
    </row>
    <row r="85" s="149" customFormat="1" customHeight="1" spans="3:3">
      <c r="C85" s="164"/>
    </row>
    <row r="86" s="149" customFormat="1" customHeight="1" spans="3:3">
      <c r="C86" s="164"/>
    </row>
    <row r="87" s="149" customFormat="1" customHeight="1" spans="3:3">
      <c r="C87" s="164"/>
    </row>
    <row r="88" s="149" customFormat="1" customHeight="1" spans="3:3">
      <c r="C88" s="164"/>
    </row>
    <row r="89" s="149" customFormat="1" customHeight="1" spans="3:3">
      <c r="C89" s="164"/>
    </row>
    <row r="90" s="149" customFormat="1" customHeight="1" spans="3:3">
      <c r="C90" s="164"/>
    </row>
    <row r="91" s="149" customFormat="1" customHeight="1" spans="3:3">
      <c r="C91" s="164"/>
    </row>
    <row r="92" s="149" customFormat="1" customHeight="1" spans="3:3">
      <c r="C92" s="164"/>
    </row>
    <row r="93" s="149" customFormat="1" customHeight="1" spans="3:3">
      <c r="C93" s="164"/>
    </row>
    <row r="94" s="149" customFormat="1" customHeight="1" spans="3:3">
      <c r="C94" s="164"/>
    </row>
    <row r="95" s="149" customFormat="1" customHeight="1" spans="3:3">
      <c r="C95" s="164"/>
    </row>
    <row r="96" s="149" customFormat="1" customHeight="1" spans="3:3">
      <c r="C96" s="164"/>
    </row>
    <row r="97" s="149" customFormat="1" customHeight="1" spans="3:3">
      <c r="C97" s="164"/>
    </row>
    <row r="98" s="149" customFormat="1" customHeight="1" spans="3:3">
      <c r="C98" s="164"/>
    </row>
    <row r="99" s="149" customFormat="1" customHeight="1" spans="3:3">
      <c r="C99" s="164"/>
    </row>
    <row r="100" s="149" customFormat="1" customHeight="1" spans="3:3">
      <c r="C100" s="164"/>
    </row>
    <row r="101" s="149" customFormat="1" customHeight="1" spans="3:3">
      <c r="C101" s="164"/>
    </row>
    <row r="102" s="149" customFormat="1" customHeight="1" spans="3:3">
      <c r="C102" s="164"/>
    </row>
    <row r="103" s="149" customFormat="1" customHeight="1" spans="3:3">
      <c r="C103" s="164"/>
    </row>
    <row r="104" s="149" customFormat="1" customHeight="1" spans="3:3">
      <c r="C104" s="164"/>
    </row>
    <row r="105" s="149" customFormat="1" customHeight="1" spans="3:3">
      <c r="C105" s="164"/>
    </row>
    <row r="106" s="149" customFormat="1" customHeight="1" spans="3:3">
      <c r="C106" s="164"/>
    </row>
    <row r="107" s="149" customFormat="1" customHeight="1" spans="3:3">
      <c r="C107" s="164"/>
    </row>
    <row r="108" s="149" customFormat="1" customHeight="1" spans="3:3">
      <c r="C108" s="164"/>
    </row>
    <row r="109" s="149" customFormat="1" customHeight="1" spans="3:3">
      <c r="C109" s="164"/>
    </row>
    <row r="110" s="149" customFormat="1" customHeight="1" spans="3:3">
      <c r="C110" s="164"/>
    </row>
    <row r="111" s="149" customFormat="1" customHeight="1" spans="3:3">
      <c r="C111" s="164"/>
    </row>
    <row r="112" s="149" customFormat="1" customHeight="1" spans="3:3">
      <c r="C112" s="164"/>
    </row>
    <row r="113" s="149" customFormat="1" customHeight="1" spans="3:3">
      <c r="C113" s="164"/>
    </row>
    <row r="114" s="149" customFormat="1" customHeight="1" spans="3:3">
      <c r="C114" s="164"/>
    </row>
    <row r="115" s="149" customFormat="1" customHeight="1" spans="3:3">
      <c r="C115" s="164"/>
    </row>
    <row r="116" s="149" customFormat="1" customHeight="1" spans="3:3">
      <c r="C116" s="164"/>
    </row>
    <row r="117" s="149" customFormat="1" customHeight="1" spans="3:3">
      <c r="C117" s="164"/>
    </row>
    <row r="118" s="149" customFormat="1" customHeight="1" spans="3:3">
      <c r="C118" s="164"/>
    </row>
    <row r="119" s="149" customFormat="1" customHeight="1" spans="3:3">
      <c r="C119" s="164"/>
    </row>
    <row r="120" s="149" customFormat="1" customHeight="1" spans="3:3">
      <c r="C120" s="164"/>
    </row>
    <row r="121" s="149" customFormat="1" customHeight="1" spans="3:3">
      <c r="C121" s="164"/>
    </row>
    <row r="122" s="149" customFormat="1" customHeight="1" spans="3:3">
      <c r="C122" s="164"/>
    </row>
    <row r="123" s="149" customFormat="1" customHeight="1" spans="3:3">
      <c r="C123" s="164"/>
    </row>
    <row r="124" s="149" customFormat="1" customHeight="1" spans="3:3">
      <c r="C124" s="164"/>
    </row>
    <row r="125" s="149" customFormat="1" customHeight="1" spans="3:3">
      <c r="C125" s="164"/>
    </row>
    <row r="126" s="149" customFormat="1" customHeight="1" spans="3:3">
      <c r="C126" s="164"/>
    </row>
    <row r="127" s="149" customFormat="1" customHeight="1" spans="3:3">
      <c r="C127" s="164"/>
    </row>
    <row r="128" s="149" customFormat="1" customHeight="1" spans="3:3">
      <c r="C128" s="164"/>
    </row>
    <row r="129" s="149" customFormat="1" customHeight="1" spans="3:3">
      <c r="C129" s="164"/>
    </row>
    <row r="130" s="149" customFormat="1" customHeight="1" spans="3:3">
      <c r="C130" s="164"/>
    </row>
    <row r="131" s="149" customFormat="1" customHeight="1" spans="3:3">
      <c r="C131" s="164"/>
    </row>
    <row r="132" s="149" customFormat="1" customHeight="1" spans="3:3">
      <c r="C132" s="164"/>
    </row>
    <row r="133" s="149" customFormat="1" customHeight="1" spans="3:3">
      <c r="C133" s="164"/>
    </row>
    <row r="134" s="149" customFormat="1" customHeight="1" spans="3:3">
      <c r="C134" s="164"/>
    </row>
    <row r="135" s="149" customFormat="1" customHeight="1" spans="3:3">
      <c r="C135" s="164"/>
    </row>
    <row r="136" s="149" customFormat="1" customHeight="1" spans="3:3">
      <c r="C136" s="164"/>
    </row>
    <row r="137" s="149" customFormat="1" customHeight="1" spans="3:3">
      <c r="C137" s="164"/>
    </row>
    <row r="138" s="149" customFormat="1" customHeight="1" spans="3:3">
      <c r="C138" s="164"/>
    </row>
    <row r="139" s="149" customFormat="1" customHeight="1" spans="3:3">
      <c r="C139" s="164"/>
    </row>
    <row r="140" s="149" customFormat="1" customHeight="1" spans="3:3">
      <c r="C140" s="164"/>
    </row>
    <row r="141" s="149" customFormat="1" customHeight="1" spans="3:3">
      <c r="C141" s="164"/>
    </row>
    <row r="142" s="149" customFormat="1" customHeight="1" spans="3:3">
      <c r="C142" s="164"/>
    </row>
    <row r="143" s="149" customFormat="1" customHeight="1" spans="3:3">
      <c r="C143" s="164"/>
    </row>
    <row r="144" s="149" customFormat="1" customHeight="1" spans="3:3">
      <c r="C144" s="164"/>
    </row>
    <row r="145" s="149" customFormat="1" customHeight="1" spans="3:3">
      <c r="C145" s="164"/>
    </row>
    <row r="146" s="149" customFormat="1" customHeight="1" spans="3:3">
      <c r="C146" s="164"/>
    </row>
    <row r="147" s="149" customFormat="1" customHeight="1" spans="3:3">
      <c r="C147" s="164"/>
    </row>
    <row r="148" s="149" customFormat="1" customHeight="1" spans="3:3">
      <c r="C148" s="164"/>
    </row>
    <row r="149" s="149" customFormat="1" customHeight="1" spans="3:3">
      <c r="C149" s="164"/>
    </row>
    <row r="150" s="149" customFormat="1" customHeight="1" spans="3:3">
      <c r="C150" s="164"/>
    </row>
    <row r="151" s="149" customFormat="1" customHeight="1" spans="3:3">
      <c r="C151" s="164"/>
    </row>
    <row r="152" s="149" customFormat="1" customHeight="1" spans="3:3">
      <c r="C152" s="164"/>
    </row>
    <row r="153" s="149" customFormat="1" customHeight="1" spans="3:3">
      <c r="C153" s="164"/>
    </row>
    <row r="154" s="149" customFormat="1" customHeight="1" spans="3:3">
      <c r="C154" s="164"/>
    </row>
    <row r="155" s="149" customFormat="1" customHeight="1" spans="3:3">
      <c r="C155" s="164"/>
    </row>
    <row r="156" s="149" customFormat="1" customHeight="1" spans="3:3">
      <c r="C156" s="164"/>
    </row>
    <row r="157" s="149" customFormat="1" customHeight="1" spans="3:3">
      <c r="C157" s="164"/>
    </row>
    <row r="158" s="149" customFormat="1" customHeight="1" spans="3:3">
      <c r="C158" s="164"/>
    </row>
    <row r="159" s="149" customFormat="1" customHeight="1" spans="3:3">
      <c r="C159" s="164"/>
    </row>
    <row r="160" s="149" customFormat="1" customHeight="1" spans="3:3">
      <c r="C160" s="164"/>
    </row>
    <row r="161" s="149" customFormat="1" customHeight="1" spans="3:3">
      <c r="C161" s="164"/>
    </row>
    <row r="162" s="149" customFormat="1" customHeight="1" spans="3:3">
      <c r="C162" s="164"/>
    </row>
    <row r="163" s="149" customFormat="1" customHeight="1" spans="3:3">
      <c r="C163" s="164"/>
    </row>
    <row r="164" s="149" customFormat="1" customHeight="1" spans="3:3">
      <c r="C164" s="164"/>
    </row>
    <row r="165" s="149" customFormat="1" customHeight="1" spans="3:3">
      <c r="C165" s="164"/>
    </row>
    <row r="166" s="149" customFormat="1" customHeight="1" spans="3:3">
      <c r="C166" s="164"/>
    </row>
    <row r="167" s="149" customFormat="1" customHeight="1" spans="3:3">
      <c r="C167" s="164"/>
    </row>
    <row r="168" s="149" customFormat="1" customHeight="1" spans="3:3">
      <c r="C168" s="164"/>
    </row>
    <row r="169" s="149" customFormat="1" customHeight="1" spans="3:3">
      <c r="C169" s="164"/>
    </row>
    <row r="170" s="149" customFormat="1" customHeight="1" spans="3:3">
      <c r="C170" s="164"/>
    </row>
    <row r="171" s="149" customFormat="1" customHeight="1" spans="3:3">
      <c r="C171" s="164"/>
    </row>
    <row r="172" s="149" customFormat="1" customHeight="1" spans="3:3">
      <c r="C172" s="164"/>
    </row>
    <row r="173" s="149" customFormat="1" customHeight="1" spans="3:3">
      <c r="C173" s="164"/>
    </row>
  </sheetData>
  <protectedRanges>
    <protectedRange sqref="B12:B16" name="区域1_1"/>
  </protectedRanges>
  <mergeCells count="1">
    <mergeCell ref="A2:C3"/>
  </mergeCells>
  <printOptions horizontalCentered="1"/>
  <pageMargins left="1.10236220472441" right="1.10236220472441" top="1.45669291338583" bottom="1.37795275590551" header="0.511811023622047" footer="0.511811023622047"/>
  <pageSetup paperSize="9" scale="92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I133"/>
  <sheetViews>
    <sheetView showZeros="0" topLeftCell="B1" workbookViewId="0">
      <pane ySplit="5" topLeftCell="A21" activePane="bottomLeft" state="frozen"/>
      <selection/>
      <selection pane="bottomLeft" activeCell="B1" sqref="$A1:$XFD1048576"/>
    </sheetView>
  </sheetViews>
  <sheetFormatPr defaultColWidth="9" defaultRowHeight="13.5"/>
  <cols>
    <col min="1" max="1" width="9" style="122"/>
    <col min="2" max="2" width="63.3833333333333" style="122" customWidth="1"/>
    <col min="3" max="9" width="13.6333333333333" style="138" customWidth="1"/>
    <col min="10" max="16384" width="9" style="122"/>
  </cols>
  <sheetData>
    <row r="1" s="136" customFormat="1" ht="14.25" spans="1:9">
      <c r="A1" s="122"/>
      <c r="B1" s="124" t="s">
        <v>756</v>
      </c>
      <c r="C1" s="138"/>
      <c r="D1" s="138"/>
      <c r="E1" s="138"/>
      <c r="F1" s="138"/>
      <c r="G1" s="138"/>
      <c r="H1" s="138"/>
      <c r="I1" s="138"/>
    </row>
    <row r="2" s="118" customFormat="1" ht="22.5" spans="2:9">
      <c r="B2" s="125" t="s">
        <v>757</v>
      </c>
      <c r="C2" s="126"/>
      <c r="D2" s="126"/>
      <c r="E2" s="126"/>
      <c r="F2" s="126"/>
      <c r="G2" s="126"/>
      <c r="H2" s="126"/>
      <c r="I2" s="126"/>
    </row>
    <row r="3" s="137" customFormat="1" ht="18" customHeight="1" spans="1:9">
      <c r="A3" s="122"/>
      <c r="B3" s="122"/>
      <c r="C3" s="138"/>
      <c r="D3" s="138"/>
      <c r="E3" s="138"/>
      <c r="F3" s="138"/>
      <c r="G3" s="138"/>
      <c r="H3" s="138"/>
      <c r="I3" s="146" t="s">
        <v>2</v>
      </c>
    </row>
    <row r="4" s="120" customFormat="1" ht="31.5" customHeight="1" spans="1:9">
      <c r="A4" s="127" t="s">
        <v>758</v>
      </c>
      <c r="B4" s="127" t="s">
        <v>57</v>
      </c>
      <c r="C4" s="139" t="s">
        <v>85</v>
      </c>
      <c r="D4" s="139" t="s">
        <v>759</v>
      </c>
      <c r="E4" s="139" t="s">
        <v>760</v>
      </c>
      <c r="F4" s="139" t="s">
        <v>761</v>
      </c>
      <c r="G4" s="139" t="s">
        <v>19</v>
      </c>
      <c r="H4" s="139" t="s">
        <v>762</v>
      </c>
      <c r="I4" s="139" t="s">
        <v>763</v>
      </c>
    </row>
    <row r="5" s="120" customFormat="1" ht="27.75" customHeight="1" spans="1:9">
      <c r="A5" s="127"/>
      <c r="B5" s="127"/>
      <c r="C5" s="139"/>
      <c r="D5" s="139"/>
      <c r="E5" s="140"/>
      <c r="F5" s="141"/>
      <c r="G5" s="139"/>
      <c r="H5" s="139"/>
      <c r="I5" s="139"/>
    </row>
    <row r="6" s="137" customFormat="1" ht="18.45" customHeight="1" spans="1:9">
      <c r="A6" s="131" t="s">
        <v>262</v>
      </c>
      <c r="B6" s="132" t="s">
        <v>683</v>
      </c>
      <c r="C6" s="142">
        <v>73</v>
      </c>
      <c r="D6" s="142"/>
      <c r="E6" s="142"/>
      <c r="F6" s="142">
        <v>73</v>
      </c>
      <c r="G6" s="142"/>
      <c r="H6" s="142"/>
      <c r="I6" s="142"/>
    </row>
    <row r="7" s="137" customFormat="1" ht="18.45" customHeight="1" spans="1:9">
      <c r="A7" s="131" t="s">
        <v>764</v>
      </c>
      <c r="B7" s="143" t="s">
        <v>765</v>
      </c>
      <c r="C7" s="142">
        <v>68</v>
      </c>
      <c r="D7" s="142"/>
      <c r="E7" s="142"/>
      <c r="F7" s="142">
        <v>68</v>
      </c>
      <c r="G7" s="142"/>
      <c r="H7" s="142"/>
      <c r="I7" s="142"/>
    </row>
    <row r="8" s="137" customFormat="1" ht="18.45" customHeight="1" spans="1:9">
      <c r="A8" s="131" t="s">
        <v>766</v>
      </c>
      <c r="B8" s="143" t="s">
        <v>767</v>
      </c>
      <c r="C8" s="142">
        <v>5</v>
      </c>
      <c r="D8" s="142"/>
      <c r="E8" s="142"/>
      <c r="F8" s="142">
        <v>5</v>
      </c>
      <c r="G8" s="142"/>
      <c r="H8" s="142"/>
      <c r="I8" s="142"/>
    </row>
    <row r="9" s="137" customFormat="1" ht="18.45" customHeight="1" spans="1:9">
      <c r="A9" s="131" t="s">
        <v>768</v>
      </c>
      <c r="B9" s="143" t="s">
        <v>769</v>
      </c>
      <c r="C9" s="142"/>
      <c r="D9" s="142"/>
      <c r="E9" s="142"/>
      <c r="F9" s="142"/>
      <c r="G9" s="142"/>
      <c r="H9" s="142"/>
      <c r="I9" s="142"/>
    </row>
    <row r="10" s="137" customFormat="1" ht="18.45" customHeight="1" spans="1:9">
      <c r="A10" s="131" t="s">
        <v>275</v>
      </c>
      <c r="B10" s="132" t="s">
        <v>684</v>
      </c>
      <c r="C10" s="142">
        <v>7115</v>
      </c>
      <c r="D10" s="142">
        <v>3500</v>
      </c>
      <c r="E10" s="142"/>
      <c r="F10" s="142">
        <v>3615</v>
      </c>
      <c r="G10" s="142"/>
      <c r="H10" s="142"/>
      <c r="I10" s="142"/>
    </row>
    <row r="11" s="137" customFormat="1" ht="18.45" customHeight="1" spans="1:9">
      <c r="A11" s="131" t="s">
        <v>770</v>
      </c>
      <c r="B11" s="143" t="s">
        <v>771</v>
      </c>
      <c r="C11" s="142">
        <v>6766</v>
      </c>
      <c r="D11" s="142">
        <v>3500</v>
      </c>
      <c r="E11" s="142"/>
      <c r="F11" s="142">
        <v>3266</v>
      </c>
      <c r="G11" s="142"/>
      <c r="H11" s="142"/>
      <c r="I11" s="142"/>
    </row>
    <row r="12" s="137" customFormat="1" ht="18.45" customHeight="1" spans="1:9">
      <c r="A12" s="131" t="s">
        <v>772</v>
      </c>
      <c r="B12" s="143" t="s">
        <v>773</v>
      </c>
      <c r="C12" s="142">
        <v>349</v>
      </c>
      <c r="D12" s="142"/>
      <c r="E12" s="142"/>
      <c r="F12" s="142">
        <v>349</v>
      </c>
      <c r="G12" s="142"/>
      <c r="H12" s="142"/>
      <c r="I12" s="142"/>
    </row>
    <row r="13" s="137" customFormat="1" ht="18.45" customHeight="1" spans="1:9">
      <c r="A13" s="131" t="s">
        <v>774</v>
      </c>
      <c r="B13" s="143" t="s">
        <v>775</v>
      </c>
      <c r="C13" s="142"/>
      <c r="D13" s="142"/>
      <c r="E13" s="142"/>
      <c r="F13" s="142"/>
      <c r="G13" s="142"/>
      <c r="H13" s="142"/>
      <c r="I13" s="142"/>
    </row>
    <row r="14" s="137" customFormat="1" ht="18.45" customHeight="1" spans="1:9">
      <c r="A14" s="131" t="s">
        <v>345</v>
      </c>
      <c r="B14" s="132" t="s">
        <v>685</v>
      </c>
      <c r="C14" s="142"/>
      <c r="D14" s="142"/>
      <c r="E14" s="142"/>
      <c r="F14" s="142"/>
      <c r="G14" s="142"/>
      <c r="H14" s="142"/>
      <c r="I14" s="142"/>
    </row>
    <row r="15" s="137" customFormat="1" ht="18.45" customHeight="1" spans="1:9">
      <c r="A15" s="131" t="s">
        <v>776</v>
      </c>
      <c r="B15" s="132" t="s">
        <v>777</v>
      </c>
      <c r="C15" s="142"/>
      <c r="D15" s="142"/>
      <c r="E15" s="142"/>
      <c r="F15" s="142"/>
      <c r="G15" s="142"/>
      <c r="H15" s="142"/>
      <c r="I15" s="142"/>
    </row>
    <row r="16" s="137" customFormat="1" ht="18.45" customHeight="1" spans="1:9">
      <c r="A16" s="131" t="s">
        <v>778</v>
      </c>
      <c r="B16" s="132" t="s">
        <v>779</v>
      </c>
      <c r="C16" s="142"/>
      <c r="D16" s="142"/>
      <c r="E16" s="142"/>
      <c r="F16" s="142"/>
      <c r="G16" s="142"/>
      <c r="H16" s="142"/>
      <c r="I16" s="142"/>
    </row>
    <row r="17" s="137" customFormat="1" ht="18.45" customHeight="1" spans="1:9">
      <c r="A17" s="131" t="s">
        <v>374</v>
      </c>
      <c r="B17" s="132" t="s">
        <v>686</v>
      </c>
      <c r="C17" s="142">
        <v>93252</v>
      </c>
      <c r="D17" s="142">
        <v>87911</v>
      </c>
      <c r="E17" s="142"/>
      <c r="F17" s="142">
        <v>5341</v>
      </c>
      <c r="G17" s="142"/>
      <c r="H17" s="142"/>
      <c r="I17" s="142"/>
    </row>
    <row r="18" s="137" customFormat="1" ht="18.45" customHeight="1" spans="1:9">
      <c r="A18" s="131" t="s">
        <v>780</v>
      </c>
      <c r="B18" s="132" t="s">
        <v>781</v>
      </c>
      <c r="C18" s="142">
        <v>87911</v>
      </c>
      <c r="D18" s="142">
        <v>87911</v>
      </c>
      <c r="E18" s="142"/>
      <c r="F18" s="142"/>
      <c r="G18" s="142"/>
      <c r="H18" s="142"/>
      <c r="I18" s="142"/>
    </row>
    <row r="19" s="137" customFormat="1" ht="18.45" customHeight="1" spans="1:9">
      <c r="A19" s="131" t="s">
        <v>782</v>
      </c>
      <c r="B19" s="132" t="s">
        <v>783</v>
      </c>
      <c r="C19" s="142">
        <v>234</v>
      </c>
      <c r="D19" s="142"/>
      <c r="E19" s="142"/>
      <c r="F19" s="142">
        <v>234</v>
      </c>
      <c r="G19" s="142"/>
      <c r="H19" s="142"/>
      <c r="I19" s="142"/>
    </row>
    <row r="20" s="137" customFormat="1" ht="18.45" customHeight="1" spans="1:9">
      <c r="A20" s="131" t="s">
        <v>784</v>
      </c>
      <c r="B20" s="132" t="s">
        <v>785</v>
      </c>
      <c r="C20" s="142">
        <v>246</v>
      </c>
      <c r="D20" s="142"/>
      <c r="E20" s="142"/>
      <c r="F20" s="142">
        <v>246</v>
      </c>
      <c r="G20" s="142"/>
      <c r="H20" s="142"/>
      <c r="I20" s="142"/>
    </row>
    <row r="21" s="137" customFormat="1" ht="18.45" customHeight="1" spans="1:9">
      <c r="A21" s="131" t="s">
        <v>786</v>
      </c>
      <c r="B21" s="132" t="s">
        <v>787</v>
      </c>
      <c r="C21" s="142">
        <v>3876</v>
      </c>
      <c r="D21" s="142"/>
      <c r="E21" s="142"/>
      <c r="F21" s="142">
        <v>3876</v>
      </c>
      <c r="G21" s="142"/>
      <c r="H21" s="142"/>
      <c r="I21" s="142"/>
    </row>
    <row r="22" s="137" customFormat="1" ht="18.45" customHeight="1" spans="1:9">
      <c r="A22" s="131" t="s">
        <v>788</v>
      </c>
      <c r="B22" s="132" t="s">
        <v>789</v>
      </c>
      <c r="C22" s="142">
        <v>985</v>
      </c>
      <c r="D22" s="142"/>
      <c r="E22" s="142"/>
      <c r="F22" s="142">
        <v>985</v>
      </c>
      <c r="G22" s="142"/>
      <c r="H22" s="142"/>
      <c r="I22" s="142"/>
    </row>
    <row r="23" s="137" customFormat="1" ht="18.45" customHeight="1" spans="1:9">
      <c r="A23" s="131" t="s">
        <v>790</v>
      </c>
      <c r="B23" s="132" t="s">
        <v>791</v>
      </c>
      <c r="C23" s="142"/>
      <c r="D23" s="142"/>
      <c r="E23" s="142"/>
      <c r="F23" s="142"/>
      <c r="G23" s="142"/>
      <c r="H23" s="142"/>
      <c r="I23" s="142"/>
    </row>
    <row r="24" s="137" customFormat="1" ht="18.45" customHeight="1" spans="1:9">
      <c r="A24" s="131" t="s">
        <v>792</v>
      </c>
      <c r="B24" s="132" t="s">
        <v>793</v>
      </c>
      <c r="C24" s="142"/>
      <c r="D24" s="142"/>
      <c r="E24" s="142"/>
      <c r="F24" s="142"/>
      <c r="G24" s="142"/>
      <c r="H24" s="142"/>
      <c r="I24" s="142"/>
    </row>
    <row r="25" s="137" customFormat="1" ht="18.45" customHeight="1" spans="1:9">
      <c r="A25" s="131" t="s">
        <v>794</v>
      </c>
      <c r="B25" s="132" t="s">
        <v>795</v>
      </c>
      <c r="C25" s="142"/>
      <c r="D25" s="142"/>
      <c r="E25" s="142"/>
      <c r="F25" s="142"/>
      <c r="G25" s="142"/>
      <c r="H25" s="142"/>
      <c r="I25" s="142"/>
    </row>
    <row r="26" s="137" customFormat="1" ht="18.45" customHeight="1" spans="1:9">
      <c r="A26" s="131" t="s">
        <v>796</v>
      </c>
      <c r="B26" s="132" t="s">
        <v>797</v>
      </c>
      <c r="C26" s="142"/>
      <c r="D26" s="142"/>
      <c r="E26" s="142"/>
      <c r="F26" s="142"/>
      <c r="G26" s="142"/>
      <c r="H26" s="142"/>
      <c r="I26" s="142"/>
    </row>
    <row r="27" s="137" customFormat="1" ht="18.45" customHeight="1" spans="1:9">
      <c r="A27" s="131" t="s">
        <v>798</v>
      </c>
      <c r="B27" s="132" t="s">
        <v>799</v>
      </c>
      <c r="C27" s="142"/>
      <c r="D27" s="142"/>
      <c r="E27" s="142"/>
      <c r="F27" s="142"/>
      <c r="G27" s="142"/>
      <c r="H27" s="142"/>
      <c r="I27" s="142"/>
    </row>
    <row r="28" s="137" customFormat="1" ht="18.45" customHeight="1" spans="1:9">
      <c r="A28" s="131" t="s">
        <v>387</v>
      </c>
      <c r="B28" s="132" t="s">
        <v>687</v>
      </c>
      <c r="C28" s="142">
        <v>45</v>
      </c>
      <c r="D28" s="142"/>
      <c r="E28" s="142"/>
      <c r="F28" s="142">
        <v>45</v>
      </c>
      <c r="G28" s="142"/>
      <c r="H28" s="142"/>
      <c r="I28" s="142"/>
    </row>
    <row r="29" s="137" customFormat="1" ht="18.45" customHeight="1" spans="1:9">
      <c r="A29" s="131" t="s">
        <v>800</v>
      </c>
      <c r="B29" s="132" t="s">
        <v>801</v>
      </c>
      <c r="C29" s="142">
        <v>45</v>
      </c>
      <c r="D29" s="142"/>
      <c r="E29" s="142"/>
      <c r="F29" s="142">
        <v>45</v>
      </c>
      <c r="G29" s="142"/>
      <c r="H29" s="142"/>
      <c r="I29" s="142"/>
    </row>
    <row r="30" s="137" customFormat="1" ht="18.45" customHeight="1" spans="1:9">
      <c r="A30" s="131" t="s">
        <v>802</v>
      </c>
      <c r="B30" s="144" t="s">
        <v>803</v>
      </c>
      <c r="C30" s="142"/>
      <c r="D30" s="142"/>
      <c r="E30" s="142"/>
      <c r="F30" s="142"/>
      <c r="G30" s="142"/>
      <c r="H30" s="142"/>
      <c r="I30" s="142"/>
    </row>
    <row r="31" s="137" customFormat="1" ht="18.45" customHeight="1" spans="1:9">
      <c r="A31" s="131" t="s">
        <v>804</v>
      </c>
      <c r="B31" s="144" t="s">
        <v>805</v>
      </c>
      <c r="C31" s="142"/>
      <c r="D31" s="142"/>
      <c r="E31" s="142"/>
      <c r="F31" s="142"/>
      <c r="G31" s="142"/>
      <c r="H31" s="142"/>
      <c r="I31" s="142"/>
    </row>
    <row r="32" s="137" customFormat="1" ht="18.45" customHeight="1" spans="1:9">
      <c r="A32" s="134" t="s">
        <v>806</v>
      </c>
      <c r="B32" s="145" t="s">
        <v>807</v>
      </c>
      <c r="C32" s="142"/>
      <c r="D32" s="142"/>
      <c r="E32" s="142"/>
      <c r="F32" s="142"/>
      <c r="G32" s="142"/>
      <c r="H32" s="142"/>
      <c r="I32" s="142"/>
    </row>
    <row r="33" s="137" customFormat="1" ht="18.45" customHeight="1" spans="1:9">
      <c r="A33" s="134" t="s">
        <v>808</v>
      </c>
      <c r="B33" s="145" t="s">
        <v>809</v>
      </c>
      <c r="C33" s="142"/>
      <c r="D33" s="142"/>
      <c r="E33" s="142"/>
      <c r="F33" s="142"/>
      <c r="G33" s="142"/>
      <c r="H33" s="142"/>
      <c r="I33" s="142"/>
    </row>
    <row r="34" s="137" customFormat="1" ht="18.45" customHeight="1" spans="1:9">
      <c r="A34" s="131" t="s">
        <v>404</v>
      </c>
      <c r="B34" s="143" t="s">
        <v>688</v>
      </c>
      <c r="C34" s="142"/>
      <c r="D34" s="142"/>
      <c r="E34" s="142"/>
      <c r="F34" s="142"/>
      <c r="G34" s="142"/>
      <c r="H34" s="142"/>
      <c r="I34" s="142"/>
    </row>
    <row r="35" s="137" customFormat="1" ht="18.45" customHeight="1" spans="1:9">
      <c r="A35" s="131" t="s">
        <v>810</v>
      </c>
      <c r="B35" s="144" t="s">
        <v>811</v>
      </c>
      <c r="C35" s="142"/>
      <c r="D35" s="142"/>
      <c r="E35" s="142"/>
      <c r="F35" s="142"/>
      <c r="G35" s="142"/>
      <c r="H35" s="142"/>
      <c r="I35" s="142"/>
    </row>
    <row r="36" s="137" customFormat="1" ht="18.45" customHeight="1" spans="1:9">
      <c r="A36" s="131" t="s">
        <v>812</v>
      </c>
      <c r="B36" s="144" t="s">
        <v>813</v>
      </c>
      <c r="C36" s="142"/>
      <c r="D36" s="142"/>
      <c r="E36" s="142"/>
      <c r="F36" s="142"/>
      <c r="G36" s="142"/>
      <c r="H36" s="142"/>
      <c r="I36" s="142"/>
    </row>
    <row r="37" s="137" customFormat="1" ht="18.45" customHeight="1" spans="1:9">
      <c r="A37" s="131" t="s">
        <v>814</v>
      </c>
      <c r="B37" s="144" t="s">
        <v>815</v>
      </c>
      <c r="C37" s="142"/>
      <c r="D37" s="142"/>
      <c r="E37" s="142"/>
      <c r="F37" s="142"/>
      <c r="G37" s="142"/>
      <c r="H37" s="142"/>
      <c r="I37" s="142"/>
    </row>
    <row r="38" s="137" customFormat="1" ht="18.45" customHeight="1" spans="1:9">
      <c r="A38" s="131" t="s">
        <v>816</v>
      </c>
      <c r="B38" s="144" t="s">
        <v>817</v>
      </c>
      <c r="C38" s="142"/>
      <c r="D38" s="142"/>
      <c r="E38" s="142"/>
      <c r="F38" s="142"/>
      <c r="G38" s="142"/>
      <c r="H38" s="142"/>
      <c r="I38" s="142"/>
    </row>
    <row r="39" s="137" customFormat="1" ht="18.45" customHeight="1" spans="1:9">
      <c r="A39" s="131" t="s">
        <v>818</v>
      </c>
      <c r="B39" s="144" t="s">
        <v>819</v>
      </c>
      <c r="C39" s="142"/>
      <c r="D39" s="142"/>
      <c r="E39" s="142"/>
      <c r="F39" s="142"/>
      <c r="G39" s="142"/>
      <c r="H39" s="142"/>
      <c r="I39" s="142"/>
    </row>
    <row r="40" s="137" customFormat="1" ht="18.45" customHeight="1" spans="1:9">
      <c r="A40" s="131" t="s">
        <v>820</v>
      </c>
      <c r="B40" s="144" t="s">
        <v>821</v>
      </c>
      <c r="C40" s="142"/>
      <c r="D40" s="142"/>
      <c r="E40" s="142"/>
      <c r="F40" s="142"/>
      <c r="G40" s="142"/>
      <c r="H40" s="142"/>
      <c r="I40" s="142"/>
    </row>
    <row r="41" s="137" customFormat="1" ht="18.45" customHeight="1" spans="1:9">
      <c r="A41" s="131" t="s">
        <v>822</v>
      </c>
      <c r="B41" s="144" t="s">
        <v>823</v>
      </c>
      <c r="C41" s="142"/>
      <c r="D41" s="142"/>
      <c r="E41" s="142"/>
      <c r="F41" s="142"/>
      <c r="G41" s="142"/>
      <c r="H41" s="142"/>
      <c r="I41" s="142"/>
    </row>
    <row r="42" s="137" customFormat="1" ht="18.45" customHeight="1" spans="1:9">
      <c r="A42" s="131" t="s">
        <v>824</v>
      </c>
      <c r="B42" s="144" t="s">
        <v>825</v>
      </c>
      <c r="C42" s="142"/>
      <c r="D42" s="142"/>
      <c r="E42" s="142"/>
      <c r="F42" s="142"/>
      <c r="G42" s="142"/>
      <c r="H42" s="142"/>
      <c r="I42" s="142"/>
    </row>
    <row r="43" s="137" customFormat="1" ht="18.45" customHeight="1" spans="1:9">
      <c r="A43" s="131" t="s">
        <v>415</v>
      </c>
      <c r="B43" s="143" t="s">
        <v>689</v>
      </c>
      <c r="C43" s="142"/>
      <c r="D43" s="142"/>
      <c r="E43" s="142"/>
      <c r="F43" s="142"/>
      <c r="G43" s="142"/>
      <c r="H43" s="142"/>
      <c r="I43" s="142"/>
    </row>
    <row r="44" s="137" customFormat="1" ht="18.45" customHeight="1" spans="1:9">
      <c r="A44" s="131" t="s">
        <v>826</v>
      </c>
      <c r="B44" s="144" t="s">
        <v>827</v>
      </c>
      <c r="C44" s="142"/>
      <c r="D44" s="142"/>
      <c r="E44" s="142"/>
      <c r="F44" s="142"/>
      <c r="G44" s="142"/>
      <c r="H44" s="142"/>
      <c r="I44" s="142"/>
    </row>
    <row r="45" s="137" customFormat="1" ht="18.45" customHeight="1" spans="1:9">
      <c r="A45" s="131" t="s">
        <v>505</v>
      </c>
      <c r="B45" s="143" t="s">
        <v>690</v>
      </c>
      <c r="C45" s="142">
        <v>92773</v>
      </c>
      <c r="D45" s="142">
        <v>260</v>
      </c>
      <c r="E45" s="142"/>
      <c r="F45" s="142">
        <v>92513</v>
      </c>
      <c r="G45" s="142"/>
      <c r="H45" s="142"/>
      <c r="I45" s="142"/>
    </row>
    <row r="46" s="137" customFormat="1" ht="18.45" customHeight="1" spans="1:9">
      <c r="A46" s="131" t="s">
        <v>828</v>
      </c>
      <c r="B46" s="144" t="s">
        <v>829</v>
      </c>
      <c r="C46" s="142">
        <v>90034</v>
      </c>
      <c r="D46" s="142"/>
      <c r="E46" s="142"/>
      <c r="F46" s="142">
        <v>90034</v>
      </c>
      <c r="G46" s="142"/>
      <c r="H46" s="142"/>
      <c r="I46" s="142"/>
    </row>
    <row r="47" s="137" customFormat="1" ht="18.45" customHeight="1" spans="1:9">
      <c r="A47" s="131" t="s">
        <v>830</v>
      </c>
      <c r="B47" s="144" t="s">
        <v>831</v>
      </c>
      <c r="C47" s="142"/>
      <c r="D47" s="142"/>
      <c r="E47" s="142"/>
      <c r="F47" s="142"/>
      <c r="G47" s="142"/>
      <c r="H47" s="142"/>
      <c r="I47" s="142"/>
    </row>
    <row r="48" s="137" customFormat="1" ht="18.45" customHeight="1" spans="1:9">
      <c r="A48" s="131" t="s">
        <v>832</v>
      </c>
      <c r="B48" s="144" t="s">
        <v>833</v>
      </c>
      <c r="C48" s="142">
        <v>2739</v>
      </c>
      <c r="D48" s="142">
        <v>260</v>
      </c>
      <c r="E48" s="142"/>
      <c r="F48" s="142">
        <v>2479</v>
      </c>
      <c r="G48" s="142"/>
      <c r="H48" s="142"/>
      <c r="I48" s="142"/>
    </row>
    <row r="49" s="137" customFormat="1" ht="18.45" customHeight="1" spans="1:9">
      <c r="A49" s="131" t="s">
        <v>509</v>
      </c>
      <c r="B49" s="143" t="s">
        <v>834</v>
      </c>
      <c r="C49" s="142">
        <v>17080</v>
      </c>
      <c r="D49" s="142">
        <v>17080</v>
      </c>
      <c r="E49" s="142"/>
      <c r="F49" s="142"/>
      <c r="G49" s="142"/>
      <c r="H49" s="142"/>
      <c r="I49" s="142"/>
    </row>
    <row r="50" s="137" customFormat="1" ht="18.45" customHeight="1" spans="1:9">
      <c r="A50" s="131" t="s">
        <v>512</v>
      </c>
      <c r="B50" s="143" t="s">
        <v>835</v>
      </c>
      <c r="C50" s="142"/>
      <c r="D50" s="142"/>
      <c r="E50" s="142"/>
      <c r="F50" s="142"/>
      <c r="G50" s="142"/>
      <c r="H50" s="142"/>
      <c r="I50" s="142"/>
    </row>
    <row r="51" s="137" customFormat="1" ht="18.45" customHeight="1" spans="1:9">
      <c r="A51" s="131" t="s">
        <v>836</v>
      </c>
      <c r="B51" s="131" t="s">
        <v>837</v>
      </c>
      <c r="C51" s="142">
        <v>2630</v>
      </c>
      <c r="D51" s="142"/>
      <c r="E51" s="142"/>
      <c r="F51" s="142">
        <v>2630</v>
      </c>
      <c r="G51" s="142"/>
      <c r="H51" s="142"/>
      <c r="I51" s="142"/>
    </row>
    <row r="52" s="137" customFormat="1" ht="20.1" customHeight="1" spans="1:9">
      <c r="A52" s="131"/>
      <c r="B52" s="131"/>
      <c r="C52" s="142"/>
      <c r="D52" s="142"/>
      <c r="E52" s="142"/>
      <c r="F52" s="142"/>
      <c r="G52" s="142"/>
      <c r="H52" s="142"/>
      <c r="I52" s="142"/>
    </row>
    <row r="53" s="137" customFormat="1" ht="20.1" customHeight="1" spans="1:9">
      <c r="A53" s="131"/>
      <c r="B53" s="131"/>
      <c r="C53" s="142"/>
      <c r="D53" s="142"/>
      <c r="E53" s="142"/>
      <c r="F53" s="142"/>
      <c r="G53" s="142"/>
      <c r="H53" s="142"/>
      <c r="I53" s="142"/>
    </row>
    <row r="54" s="137" customFormat="1" ht="20.1" customHeight="1" spans="1:9">
      <c r="A54" s="131"/>
      <c r="B54" s="135" t="s">
        <v>22</v>
      </c>
      <c r="C54" s="142">
        <f>C51+C50+C49+C45+C43+C34+C28+C17+C14+C10+C6</f>
        <v>212968</v>
      </c>
      <c r="D54" s="142">
        <f>D51+D50+D49+D45+D43+D34+D28+D17+D14+D10+D6</f>
        <v>108751</v>
      </c>
      <c r="E54" s="142">
        <f>E51+E50+E49+E45+E43+E34+E28+E17+E14+E10+E6</f>
        <v>0</v>
      </c>
      <c r="F54" s="142">
        <f>F51+F50+F49+F45+F43+F34+F28+F17+F14+F10+F6</f>
        <v>104217</v>
      </c>
      <c r="G54" s="142">
        <f t="shared" ref="D54:I54" si="0">G49+G45+G17+G10+G6+G28</f>
        <v>0</v>
      </c>
      <c r="H54" s="142">
        <f t="shared" si="0"/>
        <v>0</v>
      </c>
      <c r="I54" s="142">
        <f t="shared" si="0"/>
        <v>0</v>
      </c>
    </row>
    <row r="55" s="137" customFormat="1" spans="1:9">
      <c r="A55" s="122"/>
      <c r="B55" s="122"/>
      <c r="C55" s="138"/>
      <c r="D55" s="138"/>
      <c r="E55" s="138"/>
      <c r="F55" s="138"/>
      <c r="G55" s="138"/>
      <c r="H55" s="138"/>
      <c r="I55" s="138"/>
    </row>
    <row r="56" s="137" customFormat="1" spans="1:9">
      <c r="A56" s="122"/>
      <c r="B56" s="122"/>
      <c r="C56" s="138"/>
      <c r="D56" s="138"/>
      <c r="E56" s="138"/>
      <c r="F56" s="138"/>
      <c r="G56" s="138"/>
      <c r="H56" s="138"/>
      <c r="I56" s="138"/>
    </row>
    <row r="57" s="137" customFormat="1" spans="1:9">
      <c r="A57" s="122"/>
      <c r="B57" s="122"/>
      <c r="C57" s="138"/>
      <c r="D57" s="138"/>
      <c r="E57" s="138"/>
      <c r="F57" s="138"/>
      <c r="G57" s="138"/>
      <c r="H57" s="138"/>
      <c r="I57" s="138"/>
    </row>
    <row r="58" s="137" customFormat="1" spans="1:9">
      <c r="A58" s="122"/>
      <c r="B58" s="122"/>
      <c r="C58" s="138"/>
      <c r="D58" s="138"/>
      <c r="E58" s="138"/>
      <c r="F58" s="138"/>
      <c r="G58" s="138"/>
      <c r="H58" s="138"/>
      <c r="I58" s="138"/>
    </row>
    <row r="59" s="137" customFormat="1" spans="1:9">
      <c r="A59" s="122"/>
      <c r="B59" s="122"/>
      <c r="C59" s="138"/>
      <c r="D59" s="138"/>
      <c r="E59" s="138"/>
      <c r="F59" s="138"/>
      <c r="G59" s="138"/>
      <c r="H59" s="138"/>
      <c r="I59" s="138"/>
    </row>
    <row r="60" s="137" customFormat="1" spans="1:9">
      <c r="A60" s="122"/>
      <c r="B60" s="122"/>
      <c r="C60" s="138"/>
      <c r="D60" s="138"/>
      <c r="E60" s="138"/>
      <c r="F60" s="138"/>
      <c r="G60" s="138"/>
      <c r="H60" s="138"/>
      <c r="I60" s="138"/>
    </row>
    <row r="61" s="137" customFormat="1" spans="1:9">
      <c r="A61" s="122"/>
      <c r="B61" s="122"/>
      <c r="C61" s="138"/>
      <c r="D61" s="138"/>
      <c r="E61" s="138"/>
      <c r="F61" s="138"/>
      <c r="G61" s="138"/>
      <c r="H61" s="138"/>
      <c r="I61" s="138"/>
    </row>
    <row r="62" s="137" customFormat="1" spans="1:9">
      <c r="A62" s="122"/>
      <c r="B62" s="122"/>
      <c r="C62" s="138"/>
      <c r="D62" s="138"/>
      <c r="E62" s="138"/>
      <c r="F62" s="138"/>
      <c r="G62" s="138"/>
      <c r="H62" s="138"/>
      <c r="I62" s="138"/>
    </row>
    <row r="63" s="137" customFormat="1" spans="1:9">
      <c r="A63" s="122"/>
      <c r="B63" s="122"/>
      <c r="C63" s="138"/>
      <c r="D63" s="138"/>
      <c r="E63" s="138"/>
      <c r="F63" s="138"/>
      <c r="G63" s="138"/>
      <c r="H63" s="138"/>
      <c r="I63" s="138"/>
    </row>
    <row r="64" s="137" customFormat="1" spans="1:9">
      <c r="A64" s="122"/>
      <c r="B64" s="122"/>
      <c r="C64" s="138"/>
      <c r="D64" s="138"/>
      <c r="E64" s="138"/>
      <c r="F64" s="138"/>
      <c r="G64" s="138"/>
      <c r="H64" s="138"/>
      <c r="I64" s="138"/>
    </row>
    <row r="65" s="137" customFormat="1" spans="1:9">
      <c r="A65" s="122"/>
      <c r="B65" s="122"/>
      <c r="C65" s="138"/>
      <c r="D65" s="138"/>
      <c r="E65" s="138"/>
      <c r="F65" s="138"/>
      <c r="G65" s="138"/>
      <c r="H65" s="138"/>
      <c r="I65" s="138"/>
    </row>
    <row r="66" s="137" customFormat="1" spans="1:9">
      <c r="A66" s="122"/>
      <c r="B66" s="122"/>
      <c r="C66" s="138"/>
      <c r="D66" s="138"/>
      <c r="E66" s="138"/>
      <c r="F66" s="138"/>
      <c r="G66" s="138"/>
      <c r="H66" s="138"/>
      <c r="I66" s="138"/>
    </row>
    <row r="67" s="137" customFormat="1" spans="1:9">
      <c r="A67" s="122"/>
      <c r="B67" s="122"/>
      <c r="C67" s="138"/>
      <c r="D67" s="138"/>
      <c r="E67" s="138"/>
      <c r="F67" s="138"/>
      <c r="G67" s="138"/>
      <c r="H67" s="138"/>
      <c r="I67" s="138"/>
    </row>
    <row r="68" s="137" customFormat="1" spans="1:9">
      <c r="A68" s="122"/>
      <c r="B68" s="122"/>
      <c r="C68" s="138"/>
      <c r="D68" s="138"/>
      <c r="E68" s="138"/>
      <c r="F68" s="138"/>
      <c r="G68" s="138"/>
      <c r="H68" s="138"/>
      <c r="I68" s="138"/>
    </row>
    <row r="69" s="137" customFormat="1" spans="1:9">
      <c r="A69" s="122"/>
      <c r="B69" s="122"/>
      <c r="C69" s="138"/>
      <c r="D69" s="138"/>
      <c r="E69" s="138"/>
      <c r="F69" s="138"/>
      <c r="G69" s="138"/>
      <c r="H69" s="138"/>
      <c r="I69" s="138"/>
    </row>
    <row r="70" s="137" customFormat="1" spans="1:9">
      <c r="A70" s="122"/>
      <c r="B70" s="122"/>
      <c r="C70" s="138"/>
      <c r="D70" s="138"/>
      <c r="E70" s="138"/>
      <c r="F70" s="138"/>
      <c r="G70" s="138"/>
      <c r="H70" s="138"/>
      <c r="I70" s="138"/>
    </row>
    <row r="71" s="137" customFormat="1" spans="1:9">
      <c r="A71" s="122"/>
      <c r="B71" s="122"/>
      <c r="C71" s="138"/>
      <c r="D71" s="138"/>
      <c r="E71" s="138"/>
      <c r="F71" s="138"/>
      <c r="G71" s="138"/>
      <c r="H71" s="138"/>
      <c r="I71" s="138"/>
    </row>
    <row r="72" s="137" customFormat="1" spans="1:9">
      <c r="A72" s="122"/>
      <c r="B72" s="122"/>
      <c r="C72" s="138"/>
      <c r="D72" s="138"/>
      <c r="E72" s="138"/>
      <c r="F72" s="138"/>
      <c r="G72" s="138"/>
      <c r="H72" s="138"/>
      <c r="I72" s="138"/>
    </row>
    <row r="73" s="137" customFormat="1" spans="1:9">
      <c r="A73" s="122"/>
      <c r="B73" s="122"/>
      <c r="C73" s="138"/>
      <c r="D73" s="138"/>
      <c r="E73" s="138"/>
      <c r="F73" s="138"/>
      <c r="G73" s="138"/>
      <c r="H73" s="138"/>
      <c r="I73" s="138"/>
    </row>
    <row r="74" s="137" customFormat="1" spans="1:9">
      <c r="A74" s="122"/>
      <c r="B74" s="122"/>
      <c r="C74" s="138"/>
      <c r="D74" s="138"/>
      <c r="E74" s="138"/>
      <c r="F74" s="138"/>
      <c r="G74" s="138"/>
      <c r="H74" s="138"/>
      <c r="I74" s="138"/>
    </row>
    <row r="75" s="137" customFormat="1" spans="1:9">
      <c r="A75" s="122"/>
      <c r="B75" s="122"/>
      <c r="C75" s="138"/>
      <c r="D75" s="138"/>
      <c r="E75" s="138"/>
      <c r="F75" s="138"/>
      <c r="G75" s="138"/>
      <c r="H75" s="138"/>
      <c r="I75" s="138"/>
    </row>
    <row r="76" s="137" customFormat="1" spans="1:9">
      <c r="A76" s="122"/>
      <c r="B76" s="122"/>
      <c r="C76" s="138"/>
      <c r="D76" s="138"/>
      <c r="E76" s="138"/>
      <c r="F76" s="138"/>
      <c r="G76" s="138"/>
      <c r="H76" s="138"/>
      <c r="I76" s="138"/>
    </row>
    <row r="77" s="137" customFormat="1" spans="1:9">
      <c r="A77" s="122"/>
      <c r="B77" s="122"/>
      <c r="C77" s="138"/>
      <c r="D77" s="138"/>
      <c r="E77" s="138"/>
      <c r="F77" s="138"/>
      <c r="G77" s="138"/>
      <c r="H77" s="138"/>
      <c r="I77" s="138"/>
    </row>
    <row r="78" s="137" customFormat="1" spans="1:9">
      <c r="A78" s="122"/>
      <c r="B78" s="122"/>
      <c r="C78" s="138"/>
      <c r="D78" s="138"/>
      <c r="E78" s="138"/>
      <c r="F78" s="138"/>
      <c r="G78" s="138"/>
      <c r="H78" s="138"/>
      <c r="I78" s="138"/>
    </row>
    <row r="79" s="137" customFormat="1" spans="1:9">
      <c r="A79" s="122"/>
      <c r="B79" s="122"/>
      <c r="C79" s="138"/>
      <c r="D79" s="138"/>
      <c r="E79" s="138"/>
      <c r="F79" s="138"/>
      <c r="G79" s="138"/>
      <c r="H79" s="138"/>
      <c r="I79" s="138"/>
    </row>
    <row r="80" s="137" customFormat="1" spans="1:9">
      <c r="A80" s="122"/>
      <c r="B80" s="122"/>
      <c r="C80" s="138"/>
      <c r="D80" s="138"/>
      <c r="E80" s="138"/>
      <c r="F80" s="138"/>
      <c r="G80" s="138"/>
      <c r="H80" s="138"/>
      <c r="I80" s="138"/>
    </row>
    <row r="81" s="137" customFormat="1" spans="1:9">
      <c r="A81" s="122"/>
      <c r="B81" s="122"/>
      <c r="C81" s="138"/>
      <c r="D81" s="138"/>
      <c r="E81" s="138"/>
      <c r="F81" s="138"/>
      <c r="G81" s="138"/>
      <c r="H81" s="138"/>
      <c r="I81" s="138"/>
    </row>
    <row r="82" s="137" customFormat="1" spans="1:9">
      <c r="A82" s="122"/>
      <c r="B82" s="122"/>
      <c r="C82" s="138"/>
      <c r="D82" s="138"/>
      <c r="E82" s="138"/>
      <c r="F82" s="138"/>
      <c r="G82" s="138"/>
      <c r="H82" s="138"/>
      <c r="I82" s="138"/>
    </row>
    <row r="83" s="137" customFormat="1" spans="1:9">
      <c r="A83" s="122"/>
      <c r="B83" s="122"/>
      <c r="C83" s="138"/>
      <c r="D83" s="138"/>
      <c r="E83" s="138"/>
      <c r="F83" s="138"/>
      <c r="G83" s="138"/>
      <c r="H83" s="138"/>
      <c r="I83" s="138"/>
    </row>
    <row r="84" s="137" customFormat="1" spans="1:9">
      <c r="A84" s="122"/>
      <c r="B84" s="122"/>
      <c r="C84" s="138"/>
      <c r="D84" s="138"/>
      <c r="E84" s="138"/>
      <c r="F84" s="138"/>
      <c r="G84" s="138"/>
      <c r="H84" s="138"/>
      <c r="I84" s="138"/>
    </row>
    <row r="85" s="137" customFormat="1" spans="1:9">
      <c r="A85" s="122"/>
      <c r="B85" s="122"/>
      <c r="C85" s="138"/>
      <c r="D85" s="138"/>
      <c r="E85" s="138"/>
      <c r="F85" s="138"/>
      <c r="G85" s="138"/>
      <c r="H85" s="138"/>
      <c r="I85" s="138"/>
    </row>
    <row r="86" s="137" customFormat="1" spans="1:9">
      <c r="A86" s="122"/>
      <c r="B86" s="122"/>
      <c r="C86" s="138"/>
      <c r="D86" s="138"/>
      <c r="E86" s="138"/>
      <c r="F86" s="138"/>
      <c r="G86" s="138"/>
      <c r="H86" s="138"/>
      <c r="I86" s="138"/>
    </row>
    <row r="87" s="137" customFormat="1" spans="1:9">
      <c r="A87" s="122"/>
      <c r="B87" s="122"/>
      <c r="C87" s="138"/>
      <c r="D87" s="138"/>
      <c r="E87" s="138"/>
      <c r="F87" s="138"/>
      <c r="G87" s="138"/>
      <c r="H87" s="138"/>
      <c r="I87" s="138"/>
    </row>
    <row r="88" s="137" customFormat="1" spans="1:9">
      <c r="A88" s="122"/>
      <c r="B88" s="122"/>
      <c r="C88" s="138"/>
      <c r="D88" s="138"/>
      <c r="E88" s="138"/>
      <c r="F88" s="138"/>
      <c r="G88" s="138"/>
      <c r="H88" s="138"/>
      <c r="I88" s="138"/>
    </row>
    <row r="89" s="137" customFormat="1" spans="1:9">
      <c r="A89" s="122"/>
      <c r="B89" s="122"/>
      <c r="C89" s="138"/>
      <c r="D89" s="138"/>
      <c r="E89" s="138"/>
      <c r="F89" s="138"/>
      <c r="G89" s="138"/>
      <c r="H89" s="138"/>
      <c r="I89" s="138"/>
    </row>
    <row r="90" s="137" customFormat="1" spans="1:9">
      <c r="A90" s="122"/>
      <c r="B90" s="122"/>
      <c r="C90" s="138"/>
      <c r="D90" s="138"/>
      <c r="E90" s="138"/>
      <c r="F90" s="138"/>
      <c r="G90" s="138"/>
      <c r="H90" s="138"/>
      <c r="I90" s="138"/>
    </row>
    <row r="91" s="137" customFormat="1" spans="1:9">
      <c r="A91" s="122"/>
      <c r="B91" s="122"/>
      <c r="C91" s="138"/>
      <c r="D91" s="138"/>
      <c r="E91" s="138"/>
      <c r="F91" s="138"/>
      <c r="G91" s="138"/>
      <c r="H91" s="138"/>
      <c r="I91" s="138"/>
    </row>
    <row r="92" s="137" customFormat="1" spans="1:9">
      <c r="A92" s="122"/>
      <c r="B92" s="122"/>
      <c r="C92" s="138"/>
      <c r="D92" s="138"/>
      <c r="E92" s="138"/>
      <c r="F92" s="138"/>
      <c r="G92" s="138"/>
      <c r="H92" s="138"/>
      <c r="I92" s="138"/>
    </row>
    <row r="93" s="137" customFormat="1" spans="1:9">
      <c r="A93" s="122"/>
      <c r="B93" s="122"/>
      <c r="C93" s="138"/>
      <c r="D93" s="138"/>
      <c r="E93" s="138"/>
      <c r="F93" s="138"/>
      <c r="G93" s="138"/>
      <c r="H93" s="138"/>
      <c r="I93" s="138"/>
    </row>
    <row r="94" s="137" customFormat="1" spans="1:9">
      <c r="A94" s="122"/>
      <c r="B94" s="122"/>
      <c r="C94" s="138"/>
      <c r="D94" s="138"/>
      <c r="E94" s="138"/>
      <c r="F94" s="138"/>
      <c r="G94" s="138"/>
      <c r="H94" s="138"/>
      <c r="I94" s="138"/>
    </row>
    <row r="95" s="137" customFormat="1" spans="1:9">
      <c r="A95" s="122"/>
      <c r="B95" s="122"/>
      <c r="C95" s="138"/>
      <c r="D95" s="138"/>
      <c r="E95" s="138"/>
      <c r="F95" s="138"/>
      <c r="G95" s="138"/>
      <c r="H95" s="138"/>
      <c r="I95" s="138"/>
    </row>
    <row r="96" s="137" customFormat="1" spans="1:9">
      <c r="A96" s="122"/>
      <c r="B96" s="122"/>
      <c r="C96" s="138"/>
      <c r="D96" s="138"/>
      <c r="E96" s="138"/>
      <c r="F96" s="138"/>
      <c r="G96" s="138"/>
      <c r="H96" s="138"/>
      <c r="I96" s="138"/>
    </row>
    <row r="97" s="137" customFormat="1" spans="1:9">
      <c r="A97" s="122"/>
      <c r="B97" s="122"/>
      <c r="C97" s="138"/>
      <c r="D97" s="138"/>
      <c r="E97" s="138"/>
      <c r="F97" s="138"/>
      <c r="G97" s="138"/>
      <c r="H97" s="138"/>
      <c r="I97" s="138"/>
    </row>
    <row r="98" s="137" customFormat="1" spans="1:9">
      <c r="A98" s="122"/>
      <c r="B98" s="122"/>
      <c r="C98" s="138"/>
      <c r="D98" s="138"/>
      <c r="E98" s="138"/>
      <c r="F98" s="138"/>
      <c r="G98" s="138"/>
      <c r="H98" s="138"/>
      <c r="I98" s="138"/>
    </row>
    <row r="99" s="137" customFormat="1" spans="1:9">
      <c r="A99" s="122"/>
      <c r="B99" s="122"/>
      <c r="C99" s="138"/>
      <c r="D99" s="138"/>
      <c r="E99" s="138"/>
      <c r="F99" s="138"/>
      <c r="G99" s="138"/>
      <c r="H99" s="138"/>
      <c r="I99" s="138"/>
    </row>
    <row r="100" s="137" customFormat="1" spans="1:9">
      <c r="A100" s="122"/>
      <c r="B100" s="122"/>
      <c r="C100" s="138"/>
      <c r="D100" s="138"/>
      <c r="E100" s="138"/>
      <c r="F100" s="138"/>
      <c r="G100" s="138"/>
      <c r="H100" s="138"/>
      <c r="I100" s="138"/>
    </row>
    <row r="101" s="137" customFormat="1" spans="1:9">
      <c r="A101" s="122"/>
      <c r="B101" s="122"/>
      <c r="C101" s="138"/>
      <c r="D101" s="138"/>
      <c r="E101" s="138"/>
      <c r="F101" s="138"/>
      <c r="G101" s="138"/>
      <c r="H101" s="138"/>
      <c r="I101" s="138"/>
    </row>
    <row r="102" s="137" customFormat="1" spans="1:9">
      <c r="A102" s="122"/>
      <c r="B102" s="122"/>
      <c r="C102" s="138"/>
      <c r="D102" s="138"/>
      <c r="E102" s="138"/>
      <c r="F102" s="138"/>
      <c r="G102" s="138"/>
      <c r="H102" s="138"/>
      <c r="I102" s="138"/>
    </row>
    <row r="103" s="137" customFormat="1" spans="1:9">
      <c r="A103" s="122"/>
      <c r="B103" s="122"/>
      <c r="C103" s="138"/>
      <c r="D103" s="138"/>
      <c r="E103" s="138"/>
      <c r="F103" s="138"/>
      <c r="G103" s="138"/>
      <c r="H103" s="138"/>
      <c r="I103" s="138"/>
    </row>
    <row r="104" s="137" customFormat="1" spans="1:9">
      <c r="A104" s="122"/>
      <c r="B104" s="122"/>
      <c r="C104" s="138"/>
      <c r="D104" s="138"/>
      <c r="E104" s="138"/>
      <c r="F104" s="138"/>
      <c r="G104" s="138"/>
      <c r="H104" s="138"/>
      <c r="I104" s="138"/>
    </row>
    <row r="105" s="137" customFormat="1" spans="1:9">
      <c r="A105" s="122"/>
      <c r="B105" s="122"/>
      <c r="C105" s="138"/>
      <c r="D105" s="138"/>
      <c r="E105" s="138"/>
      <c r="F105" s="138"/>
      <c r="G105" s="138"/>
      <c r="H105" s="138"/>
      <c r="I105" s="138"/>
    </row>
    <row r="106" s="137" customFormat="1" spans="1:9">
      <c r="A106" s="122"/>
      <c r="B106" s="122"/>
      <c r="C106" s="138"/>
      <c r="D106" s="138"/>
      <c r="E106" s="138"/>
      <c r="F106" s="138"/>
      <c r="G106" s="138"/>
      <c r="H106" s="138"/>
      <c r="I106" s="138"/>
    </row>
    <row r="107" s="137" customFormat="1" spans="1:9">
      <c r="A107" s="122"/>
      <c r="B107" s="122"/>
      <c r="C107" s="138"/>
      <c r="D107" s="138"/>
      <c r="E107" s="138"/>
      <c r="F107" s="138"/>
      <c r="G107" s="138"/>
      <c r="H107" s="138"/>
      <c r="I107" s="138"/>
    </row>
    <row r="108" s="137" customFormat="1" spans="1:9">
      <c r="A108" s="122"/>
      <c r="B108" s="122"/>
      <c r="C108" s="138"/>
      <c r="D108" s="138"/>
      <c r="E108" s="138"/>
      <c r="F108" s="138"/>
      <c r="G108" s="138"/>
      <c r="H108" s="138"/>
      <c r="I108" s="138"/>
    </row>
    <row r="109" s="137" customFormat="1" spans="1:9">
      <c r="A109" s="122"/>
      <c r="B109" s="122"/>
      <c r="C109" s="138"/>
      <c r="D109" s="138"/>
      <c r="E109" s="138"/>
      <c r="F109" s="138"/>
      <c r="G109" s="138"/>
      <c r="H109" s="138"/>
      <c r="I109" s="138"/>
    </row>
    <row r="110" s="137" customFormat="1" spans="1:9">
      <c r="A110" s="122"/>
      <c r="B110" s="122"/>
      <c r="C110" s="138"/>
      <c r="D110" s="138"/>
      <c r="E110" s="138"/>
      <c r="F110" s="138"/>
      <c r="G110" s="138"/>
      <c r="H110" s="138"/>
      <c r="I110" s="138"/>
    </row>
    <row r="111" s="137" customFormat="1" spans="1:9">
      <c r="A111" s="122"/>
      <c r="B111" s="122"/>
      <c r="C111" s="138"/>
      <c r="D111" s="138"/>
      <c r="E111" s="138"/>
      <c r="F111" s="138"/>
      <c r="G111" s="138"/>
      <c r="H111" s="138"/>
      <c r="I111" s="138"/>
    </row>
    <row r="112" s="137" customFormat="1" spans="1:9">
      <c r="A112" s="122"/>
      <c r="B112" s="122"/>
      <c r="C112" s="138"/>
      <c r="D112" s="138"/>
      <c r="E112" s="138"/>
      <c r="F112" s="138"/>
      <c r="G112" s="138"/>
      <c r="H112" s="138"/>
      <c r="I112" s="138"/>
    </row>
    <row r="113" s="137" customFormat="1" spans="1:9">
      <c r="A113" s="122"/>
      <c r="B113" s="122"/>
      <c r="C113" s="138"/>
      <c r="D113" s="138"/>
      <c r="E113" s="138"/>
      <c r="F113" s="138"/>
      <c r="G113" s="138"/>
      <c r="H113" s="138"/>
      <c r="I113" s="138"/>
    </row>
    <row r="114" s="137" customFormat="1" spans="1:9">
      <c r="A114" s="122"/>
      <c r="B114" s="122"/>
      <c r="C114" s="138"/>
      <c r="D114" s="138"/>
      <c r="E114" s="138"/>
      <c r="F114" s="138"/>
      <c r="G114" s="138"/>
      <c r="H114" s="138"/>
      <c r="I114" s="138"/>
    </row>
    <row r="115" s="137" customFormat="1" spans="1:9">
      <c r="A115" s="122"/>
      <c r="B115" s="122"/>
      <c r="C115" s="138"/>
      <c r="D115" s="138"/>
      <c r="E115" s="138"/>
      <c r="F115" s="138"/>
      <c r="G115" s="138"/>
      <c r="H115" s="138"/>
      <c r="I115" s="138"/>
    </row>
    <row r="116" s="137" customFormat="1" spans="1:9">
      <c r="A116" s="122"/>
      <c r="B116" s="122"/>
      <c r="C116" s="138"/>
      <c r="D116" s="138"/>
      <c r="E116" s="138"/>
      <c r="F116" s="138"/>
      <c r="G116" s="138"/>
      <c r="H116" s="138"/>
      <c r="I116" s="138"/>
    </row>
    <row r="117" s="137" customFormat="1" spans="1:9">
      <c r="A117" s="122"/>
      <c r="B117" s="122"/>
      <c r="C117" s="138"/>
      <c r="D117" s="138"/>
      <c r="E117" s="138"/>
      <c r="F117" s="138"/>
      <c r="G117" s="138"/>
      <c r="H117" s="138"/>
      <c r="I117" s="138"/>
    </row>
    <row r="118" s="137" customFormat="1" spans="1:9">
      <c r="A118" s="122"/>
      <c r="B118" s="122"/>
      <c r="C118" s="138"/>
      <c r="D118" s="138"/>
      <c r="E118" s="138"/>
      <c r="F118" s="138"/>
      <c r="G118" s="138"/>
      <c r="H118" s="138"/>
      <c r="I118" s="138"/>
    </row>
    <row r="119" s="137" customFormat="1" spans="1:9">
      <c r="A119" s="122"/>
      <c r="B119" s="122"/>
      <c r="C119" s="138"/>
      <c r="D119" s="138"/>
      <c r="E119" s="138"/>
      <c r="F119" s="138"/>
      <c r="G119" s="138"/>
      <c r="H119" s="138"/>
      <c r="I119" s="138"/>
    </row>
    <row r="120" s="137" customFormat="1" spans="1:9">
      <c r="A120" s="122"/>
      <c r="B120" s="122"/>
      <c r="C120" s="138"/>
      <c r="D120" s="138"/>
      <c r="E120" s="138"/>
      <c r="F120" s="138"/>
      <c r="G120" s="138"/>
      <c r="H120" s="138"/>
      <c r="I120" s="138"/>
    </row>
    <row r="121" s="137" customFormat="1" spans="1:9">
      <c r="A121" s="122"/>
      <c r="B121" s="122"/>
      <c r="C121" s="138"/>
      <c r="D121" s="138"/>
      <c r="E121" s="138"/>
      <c r="F121" s="138"/>
      <c r="G121" s="138"/>
      <c r="H121" s="138"/>
      <c r="I121" s="138"/>
    </row>
    <row r="122" s="137" customFormat="1" spans="1:9">
      <c r="A122" s="122"/>
      <c r="B122" s="122"/>
      <c r="C122" s="138"/>
      <c r="D122" s="138"/>
      <c r="E122" s="138"/>
      <c r="F122" s="138"/>
      <c r="G122" s="138"/>
      <c r="H122" s="138"/>
      <c r="I122" s="138"/>
    </row>
    <row r="123" s="137" customFormat="1" spans="1:9">
      <c r="A123" s="122"/>
      <c r="B123" s="122"/>
      <c r="C123" s="138"/>
      <c r="D123" s="138"/>
      <c r="E123" s="138"/>
      <c r="F123" s="138"/>
      <c r="G123" s="138"/>
      <c r="H123" s="138"/>
      <c r="I123" s="138"/>
    </row>
    <row r="124" s="137" customFormat="1" spans="1:9">
      <c r="A124" s="122"/>
      <c r="B124" s="122"/>
      <c r="C124" s="138"/>
      <c r="D124" s="138"/>
      <c r="E124" s="138"/>
      <c r="F124" s="138"/>
      <c r="G124" s="138"/>
      <c r="H124" s="138"/>
      <c r="I124" s="138"/>
    </row>
    <row r="125" s="137" customFormat="1" spans="1:9">
      <c r="A125" s="122"/>
      <c r="B125" s="122"/>
      <c r="C125" s="138"/>
      <c r="D125" s="138"/>
      <c r="E125" s="138"/>
      <c r="F125" s="138"/>
      <c r="G125" s="138"/>
      <c r="H125" s="138"/>
      <c r="I125" s="138"/>
    </row>
    <row r="126" s="137" customFormat="1" spans="1:9">
      <c r="A126" s="122"/>
      <c r="B126" s="122"/>
      <c r="C126" s="138"/>
      <c r="D126" s="138"/>
      <c r="E126" s="138"/>
      <c r="F126" s="138"/>
      <c r="G126" s="138"/>
      <c r="H126" s="138"/>
      <c r="I126" s="138"/>
    </row>
    <row r="127" s="137" customFormat="1" spans="1:9">
      <c r="A127" s="122"/>
      <c r="B127" s="122"/>
      <c r="C127" s="138"/>
      <c r="D127" s="138"/>
      <c r="E127" s="138"/>
      <c r="F127" s="138"/>
      <c r="G127" s="138"/>
      <c r="H127" s="138"/>
      <c r="I127" s="138"/>
    </row>
    <row r="128" s="137" customFormat="1" spans="1:9">
      <c r="A128" s="122"/>
      <c r="B128" s="122"/>
      <c r="C128" s="138"/>
      <c r="D128" s="138"/>
      <c r="E128" s="138"/>
      <c r="F128" s="138"/>
      <c r="G128" s="138"/>
      <c r="H128" s="138"/>
      <c r="I128" s="138"/>
    </row>
    <row r="129" s="137" customFormat="1" spans="1:9">
      <c r="A129" s="122"/>
      <c r="B129" s="122"/>
      <c r="C129" s="138"/>
      <c r="D129" s="138"/>
      <c r="E129" s="138"/>
      <c r="F129" s="138"/>
      <c r="G129" s="138"/>
      <c r="H129" s="138"/>
      <c r="I129" s="138"/>
    </row>
    <row r="130" s="137" customFormat="1" spans="1:9">
      <c r="A130" s="122"/>
      <c r="B130" s="122"/>
      <c r="C130" s="138"/>
      <c r="D130" s="138"/>
      <c r="E130" s="138"/>
      <c r="F130" s="138"/>
      <c r="G130" s="138"/>
      <c r="H130" s="138"/>
      <c r="I130" s="138"/>
    </row>
    <row r="131" s="137" customFormat="1" spans="1:9">
      <c r="A131" s="122"/>
      <c r="B131" s="122"/>
      <c r="C131" s="138"/>
      <c r="D131" s="138"/>
      <c r="E131" s="138"/>
      <c r="F131" s="138"/>
      <c r="G131" s="138"/>
      <c r="H131" s="138"/>
      <c r="I131" s="138"/>
    </row>
    <row r="132" s="137" customFormat="1" spans="1:9">
      <c r="A132" s="122"/>
      <c r="B132" s="122"/>
      <c r="C132" s="138"/>
      <c r="D132" s="138"/>
      <c r="E132" s="138"/>
      <c r="F132" s="138"/>
      <c r="G132" s="138"/>
      <c r="H132" s="138"/>
      <c r="I132" s="138"/>
    </row>
    <row r="133" s="137" customFormat="1" spans="1:9">
      <c r="A133" s="122"/>
      <c r="B133" s="122"/>
      <c r="C133" s="138"/>
      <c r="D133" s="138"/>
      <c r="E133" s="138"/>
      <c r="F133" s="138"/>
      <c r="G133" s="138"/>
      <c r="H133" s="138"/>
      <c r="I133" s="138"/>
    </row>
  </sheetData>
  <mergeCells count="10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1:A65534">
    <cfRule type="duplicateValues" dxfId="0" priority="2"/>
  </conditionalFormatting>
  <conditionalFormatting sqref="B1:B655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6"/>
  <sheetViews>
    <sheetView workbookViewId="0">
      <selection activeCell="A1" sqref="$A1:$XFD1048576"/>
    </sheetView>
  </sheetViews>
  <sheetFormatPr defaultColWidth="9" defaultRowHeight="13.5" outlineLevelCol="2"/>
  <cols>
    <col min="1" max="1" width="9" style="122"/>
    <col min="2" max="2" width="61.125" style="122" customWidth="1"/>
    <col min="3" max="3" width="21" style="123" customWidth="1"/>
    <col min="4" max="16384" width="9" style="122"/>
  </cols>
  <sheetData>
    <row r="1" s="117" customFormat="1" ht="14.25" spans="1:3">
      <c r="A1" s="122"/>
      <c r="B1" s="124" t="s">
        <v>838</v>
      </c>
      <c r="C1" s="123"/>
    </row>
    <row r="2" s="118" customFormat="1" ht="22.5" spans="2:3">
      <c r="B2" s="125" t="s">
        <v>839</v>
      </c>
      <c r="C2" s="126"/>
    </row>
    <row r="3" s="119" customFormat="1" ht="18" customHeight="1" spans="1:3">
      <c r="A3" s="122"/>
      <c r="B3" s="122"/>
      <c r="C3" s="123"/>
    </row>
    <row r="4" s="120" customFormat="1" ht="31.5" customHeight="1" spans="1:3">
      <c r="A4" s="127" t="s">
        <v>758</v>
      </c>
      <c r="B4" s="127" t="s">
        <v>57</v>
      </c>
      <c r="C4" s="128" t="s">
        <v>760</v>
      </c>
    </row>
    <row r="5" s="120" customFormat="1" ht="27.75" customHeight="1" spans="1:3">
      <c r="A5" s="129"/>
      <c r="B5" s="127"/>
      <c r="C5" s="130"/>
    </row>
    <row r="6" s="119" customFormat="1" ht="18.45" customHeight="1" spans="1:3">
      <c r="A6" s="131" t="s">
        <v>262</v>
      </c>
      <c r="B6" s="132" t="s">
        <v>683</v>
      </c>
      <c r="C6" s="133"/>
    </row>
    <row r="7" s="119" customFormat="1" ht="18.45" customHeight="1" spans="1:3">
      <c r="A7" s="131" t="s">
        <v>764</v>
      </c>
      <c r="B7" s="132" t="s">
        <v>765</v>
      </c>
      <c r="C7" s="133"/>
    </row>
    <row r="8" s="119" customFormat="1" ht="18.45" customHeight="1" spans="1:3">
      <c r="A8" s="131" t="s">
        <v>766</v>
      </c>
      <c r="B8" s="132" t="s">
        <v>767</v>
      </c>
      <c r="C8" s="133"/>
    </row>
    <row r="9" s="119" customFormat="1" ht="18.45" customHeight="1" spans="1:3">
      <c r="A9" s="131" t="s">
        <v>768</v>
      </c>
      <c r="B9" s="132" t="s">
        <v>769</v>
      </c>
      <c r="C9" s="133"/>
    </row>
    <row r="10" s="119" customFormat="1" spans="1:3">
      <c r="A10" s="131" t="s">
        <v>275</v>
      </c>
      <c r="B10" s="132" t="s">
        <v>684</v>
      </c>
      <c r="C10" s="133"/>
    </row>
    <row r="11" s="119" customFormat="1" ht="18.45" customHeight="1" spans="1:3">
      <c r="A11" s="131" t="s">
        <v>770</v>
      </c>
      <c r="B11" s="132" t="s">
        <v>771</v>
      </c>
      <c r="C11" s="133"/>
    </row>
    <row r="12" s="119" customFormat="1" ht="18.45" customHeight="1" spans="1:3">
      <c r="A12" s="131" t="s">
        <v>772</v>
      </c>
      <c r="B12" s="132" t="s">
        <v>773</v>
      </c>
      <c r="C12" s="133"/>
    </row>
    <row r="13" s="119" customFormat="1" ht="18.45" customHeight="1" spans="1:3">
      <c r="A13" s="131" t="s">
        <v>774</v>
      </c>
      <c r="B13" s="132" t="s">
        <v>775</v>
      </c>
      <c r="C13" s="133"/>
    </row>
    <row r="14" s="119" customFormat="1" ht="18.45" customHeight="1" spans="1:3">
      <c r="A14" s="131" t="s">
        <v>345</v>
      </c>
      <c r="B14" s="132" t="s">
        <v>685</v>
      </c>
      <c r="C14" s="133"/>
    </row>
    <row r="15" s="119" customFormat="1" ht="18.45" customHeight="1" spans="1:3">
      <c r="A15" s="131" t="s">
        <v>776</v>
      </c>
      <c r="B15" s="132" t="s">
        <v>777</v>
      </c>
      <c r="C15" s="133"/>
    </row>
    <row r="16" s="119" customFormat="1" ht="18.45" customHeight="1" spans="1:3">
      <c r="A16" s="131" t="s">
        <v>778</v>
      </c>
      <c r="B16" s="132" t="s">
        <v>779</v>
      </c>
      <c r="C16" s="133"/>
    </row>
    <row r="17" s="119" customFormat="1" ht="18.45" customHeight="1" spans="1:3">
      <c r="A17" s="131" t="s">
        <v>374</v>
      </c>
      <c r="B17" s="132" t="s">
        <v>686</v>
      </c>
      <c r="C17" s="133"/>
    </row>
    <row r="18" s="119" customFormat="1" ht="18.45" customHeight="1" spans="1:3">
      <c r="A18" s="131" t="s">
        <v>780</v>
      </c>
      <c r="B18" s="132" t="s">
        <v>781</v>
      </c>
      <c r="C18" s="133"/>
    </row>
    <row r="19" s="119" customFormat="1" ht="18.45" customHeight="1" spans="1:3">
      <c r="A19" s="131" t="s">
        <v>782</v>
      </c>
      <c r="B19" s="132" t="s">
        <v>783</v>
      </c>
      <c r="C19" s="133"/>
    </row>
    <row r="20" s="119" customFormat="1" ht="18.45" customHeight="1" spans="1:3">
      <c r="A20" s="131" t="s">
        <v>784</v>
      </c>
      <c r="B20" s="132" t="s">
        <v>785</v>
      </c>
      <c r="C20" s="133"/>
    </row>
    <row r="21" s="119" customFormat="1" ht="18.45" customHeight="1" spans="1:3">
      <c r="A21" s="131" t="s">
        <v>786</v>
      </c>
      <c r="B21" s="132" t="s">
        <v>787</v>
      </c>
      <c r="C21" s="133"/>
    </row>
    <row r="22" s="119" customFormat="1" ht="18.45" customHeight="1" spans="1:3">
      <c r="A22" s="131" t="s">
        <v>788</v>
      </c>
      <c r="B22" s="132" t="s">
        <v>789</v>
      </c>
      <c r="C22" s="133"/>
    </row>
    <row r="23" s="119" customFormat="1" ht="18.45" customHeight="1" spans="1:3">
      <c r="A23" s="131" t="s">
        <v>790</v>
      </c>
      <c r="B23" s="132" t="s">
        <v>791</v>
      </c>
      <c r="C23" s="133"/>
    </row>
    <row r="24" s="119" customFormat="1" ht="18.45" customHeight="1" spans="1:3">
      <c r="A24" s="131" t="s">
        <v>792</v>
      </c>
      <c r="B24" s="132" t="s">
        <v>793</v>
      </c>
      <c r="C24" s="133"/>
    </row>
    <row r="25" s="119" customFormat="1" ht="18.45" customHeight="1" spans="1:3">
      <c r="A25" s="131" t="s">
        <v>794</v>
      </c>
      <c r="B25" s="132" t="s">
        <v>795</v>
      </c>
      <c r="C25" s="133"/>
    </row>
    <row r="26" s="119" customFormat="1" ht="18.45" customHeight="1" spans="1:3">
      <c r="A26" s="131" t="s">
        <v>796</v>
      </c>
      <c r="B26" s="132" t="s">
        <v>797</v>
      </c>
      <c r="C26" s="133"/>
    </row>
    <row r="27" s="119" customFormat="1" ht="18.45" customHeight="1" spans="1:3">
      <c r="A27" s="131" t="s">
        <v>798</v>
      </c>
      <c r="B27" s="132" t="s">
        <v>799</v>
      </c>
      <c r="C27" s="133"/>
    </row>
    <row r="28" s="119" customFormat="1" ht="18.45" customHeight="1" spans="1:3">
      <c r="A28" s="131" t="s">
        <v>387</v>
      </c>
      <c r="B28" s="132" t="s">
        <v>687</v>
      </c>
      <c r="C28" s="133"/>
    </row>
    <row r="29" s="119" customFormat="1" ht="18.45" customHeight="1" spans="1:3">
      <c r="A29" s="131" t="s">
        <v>800</v>
      </c>
      <c r="B29" s="132" t="s">
        <v>801</v>
      </c>
      <c r="C29" s="133"/>
    </row>
    <row r="30" s="119" customFormat="1" ht="18.45" customHeight="1" spans="1:3">
      <c r="A30" s="131" t="s">
        <v>802</v>
      </c>
      <c r="B30" s="132" t="s">
        <v>803</v>
      </c>
      <c r="C30" s="133"/>
    </row>
    <row r="31" s="119" customFormat="1" ht="18.45" customHeight="1" spans="1:3">
      <c r="A31" s="131" t="s">
        <v>804</v>
      </c>
      <c r="B31" s="132" t="s">
        <v>805</v>
      </c>
      <c r="C31" s="133"/>
    </row>
    <row r="32" s="119" customFormat="1" ht="18.45" customHeight="1" spans="1:3">
      <c r="A32" s="134" t="s">
        <v>806</v>
      </c>
      <c r="B32" s="132" t="s">
        <v>807</v>
      </c>
      <c r="C32" s="133"/>
    </row>
    <row r="33" s="119" customFormat="1" ht="18.45" customHeight="1" spans="1:3">
      <c r="A33" s="134" t="s">
        <v>808</v>
      </c>
      <c r="B33" s="132" t="s">
        <v>809</v>
      </c>
      <c r="C33" s="133"/>
    </row>
    <row r="34" s="119" customFormat="1" ht="18.45" customHeight="1" spans="1:3">
      <c r="A34" s="131" t="s">
        <v>404</v>
      </c>
      <c r="B34" s="132" t="s">
        <v>688</v>
      </c>
      <c r="C34" s="133"/>
    </row>
    <row r="35" s="119" customFormat="1" ht="18.45" customHeight="1" spans="1:3">
      <c r="A35" s="131" t="s">
        <v>810</v>
      </c>
      <c r="B35" s="132" t="s">
        <v>811</v>
      </c>
      <c r="C35" s="133"/>
    </row>
    <row r="36" s="119" customFormat="1" ht="18.45" customHeight="1" spans="1:3">
      <c r="A36" s="131" t="s">
        <v>812</v>
      </c>
      <c r="B36" s="132" t="s">
        <v>813</v>
      </c>
      <c r="C36" s="133"/>
    </row>
    <row r="37" s="119" customFormat="1" ht="18.45" customHeight="1" spans="1:3">
      <c r="A37" s="131" t="s">
        <v>814</v>
      </c>
      <c r="B37" s="132" t="s">
        <v>815</v>
      </c>
      <c r="C37" s="133"/>
    </row>
    <row r="38" s="119" customFormat="1" ht="18.45" customHeight="1" spans="1:3">
      <c r="A38" s="131" t="s">
        <v>816</v>
      </c>
      <c r="B38" s="132" t="s">
        <v>817</v>
      </c>
      <c r="C38" s="133"/>
    </row>
    <row r="39" s="119" customFormat="1" ht="18.45" customHeight="1" spans="1:3">
      <c r="A39" s="131" t="s">
        <v>818</v>
      </c>
      <c r="B39" s="132" t="s">
        <v>819</v>
      </c>
      <c r="C39" s="133"/>
    </row>
    <row r="40" s="119" customFormat="1" ht="18.45" customHeight="1" spans="1:3">
      <c r="A40" s="131" t="s">
        <v>820</v>
      </c>
      <c r="B40" s="132" t="s">
        <v>821</v>
      </c>
      <c r="C40" s="133"/>
    </row>
    <row r="41" s="119" customFormat="1" ht="18.45" customHeight="1" spans="1:3">
      <c r="A41" s="131" t="s">
        <v>822</v>
      </c>
      <c r="B41" s="132" t="s">
        <v>823</v>
      </c>
      <c r="C41" s="133"/>
    </row>
    <row r="42" s="119" customFormat="1" ht="18.45" customHeight="1" spans="1:3">
      <c r="A42" s="131" t="s">
        <v>824</v>
      </c>
      <c r="B42" s="132" t="s">
        <v>825</v>
      </c>
      <c r="C42" s="133"/>
    </row>
    <row r="43" s="119" customFormat="1" ht="18.45" customHeight="1" spans="1:3">
      <c r="A43" s="131" t="s">
        <v>415</v>
      </c>
      <c r="B43" s="132" t="s">
        <v>689</v>
      </c>
      <c r="C43" s="133"/>
    </row>
    <row r="44" s="119" customFormat="1" ht="18.45" customHeight="1" spans="1:3">
      <c r="A44" s="131" t="s">
        <v>826</v>
      </c>
      <c r="B44" s="132" t="s">
        <v>827</v>
      </c>
      <c r="C44" s="133"/>
    </row>
    <row r="45" s="119" customFormat="1" ht="18.45" customHeight="1" spans="1:3">
      <c r="A45" s="131" t="s">
        <v>505</v>
      </c>
      <c r="B45" s="132" t="s">
        <v>690</v>
      </c>
      <c r="C45" s="133"/>
    </row>
    <row r="46" s="119" customFormat="1" ht="18.45" customHeight="1" spans="1:3">
      <c r="A46" s="131" t="s">
        <v>828</v>
      </c>
      <c r="B46" s="132" t="s">
        <v>829</v>
      </c>
      <c r="C46" s="133"/>
    </row>
    <row r="47" s="119" customFormat="1" ht="18.45" customHeight="1" spans="1:3">
      <c r="A47" s="131" t="s">
        <v>830</v>
      </c>
      <c r="B47" s="132" t="s">
        <v>831</v>
      </c>
      <c r="C47" s="133"/>
    </row>
    <row r="48" s="119" customFormat="1" ht="18.45" customHeight="1" spans="1:3">
      <c r="A48" s="131" t="s">
        <v>832</v>
      </c>
      <c r="B48" s="132" t="s">
        <v>833</v>
      </c>
      <c r="C48" s="133"/>
    </row>
    <row r="49" s="119" customFormat="1" ht="18.45" customHeight="1" spans="1:3">
      <c r="A49" s="131" t="s">
        <v>509</v>
      </c>
      <c r="B49" s="132" t="s">
        <v>834</v>
      </c>
      <c r="C49" s="133"/>
    </row>
    <row r="50" s="119" customFormat="1" ht="18.45" customHeight="1" spans="1:3">
      <c r="A50" s="131" t="s">
        <v>512</v>
      </c>
      <c r="B50" s="132" t="s">
        <v>835</v>
      </c>
      <c r="C50" s="133"/>
    </row>
    <row r="51" s="119" customFormat="1" ht="18.45" customHeight="1" spans="1:3">
      <c r="A51" s="131" t="s">
        <v>836</v>
      </c>
      <c r="B51" s="132" t="s">
        <v>840</v>
      </c>
      <c r="C51" s="133"/>
    </row>
    <row r="52" s="119" customFormat="1" ht="20.1" customHeight="1" spans="1:3">
      <c r="A52" s="131"/>
      <c r="B52" s="131"/>
      <c r="C52" s="133"/>
    </row>
    <row r="53" s="119" customFormat="1" ht="20.1" customHeight="1" spans="1:3">
      <c r="A53" s="131"/>
      <c r="B53" s="131"/>
      <c r="C53" s="133"/>
    </row>
    <row r="54" s="119" customFormat="1" ht="20.1" customHeight="1" spans="1:3">
      <c r="A54" s="131"/>
      <c r="B54" s="135" t="s">
        <v>22</v>
      </c>
      <c r="C54" s="133"/>
    </row>
    <row r="55" s="119" customFormat="1" ht="20.1" customHeight="1" spans="1:3">
      <c r="A55" s="122"/>
      <c r="B55" s="122"/>
      <c r="C55" s="123"/>
    </row>
    <row r="56" s="119" customFormat="1" spans="1:3">
      <c r="A56" s="122"/>
      <c r="B56" s="122"/>
      <c r="C56" s="123"/>
    </row>
    <row r="57" s="119" customFormat="1" spans="1:3">
      <c r="A57" s="122"/>
      <c r="B57" s="122"/>
      <c r="C57" s="123"/>
    </row>
    <row r="58" s="119" customFormat="1" spans="1:3">
      <c r="A58" s="122"/>
      <c r="B58" s="122"/>
      <c r="C58" s="123"/>
    </row>
    <row r="59" s="119" customFormat="1" spans="1:3">
      <c r="A59" s="122"/>
      <c r="B59" s="122"/>
      <c r="C59" s="123"/>
    </row>
    <row r="60" s="119" customFormat="1" spans="1:3">
      <c r="A60" s="122"/>
      <c r="B60" s="122"/>
      <c r="C60" s="123"/>
    </row>
    <row r="61" s="119" customFormat="1" spans="1:3">
      <c r="A61" s="122"/>
      <c r="B61" s="122"/>
      <c r="C61" s="123"/>
    </row>
    <row r="62" s="119" customFormat="1" spans="1:3">
      <c r="A62" s="122"/>
      <c r="B62" s="122"/>
      <c r="C62" s="123"/>
    </row>
    <row r="63" s="119" customFormat="1" spans="1:3">
      <c r="A63" s="122"/>
      <c r="B63" s="122"/>
      <c r="C63" s="123"/>
    </row>
    <row r="64" s="119" customFormat="1" spans="1:3">
      <c r="A64" s="122"/>
      <c r="B64" s="122"/>
      <c r="C64" s="123"/>
    </row>
    <row r="65" s="119" customFormat="1" spans="1:3">
      <c r="A65" s="122"/>
      <c r="B65" s="122"/>
      <c r="C65" s="123"/>
    </row>
    <row r="66" s="119" customFormat="1" spans="1:3">
      <c r="A66" s="122"/>
      <c r="B66" s="122"/>
      <c r="C66" s="123"/>
    </row>
    <row r="67" s="119" customFormat="1" spans="1:3">
      <c r="A67" s="122"/>
      <c r="B67" s="122"/>
      <c r="C67" s="123"/>
    </row>
    <row r="68" s="119" customFormat="1" spans="1:3">
      <c r="A68" s="122"/>
      <c r="B68" s="122"/>
      <c r="C68" s="123"/>
    </row>
    <row r="69" s="119" customFormat="1" spans="1:3">
      <c r="A69" s="122"/>
      <c r="B69" s="122"/>
      <c r="C69" s="123"/>
    </row>
    <row r="70" s="119" customFormat="1" spans="1:3">
      <c r="A70" s="122"/>
      <c r="B70" s="122"/>
      <c r="C70" s="123"/>
    </row>
    <row r="71" s="119" customFormat="1" spans="1:3">
      <c r="A71" s="122"/>
      <c r="B71" s="122"/>
      <c r="C71" s="123"/>
    </row>
    <row r="72" s="119" customFormat="1" spans="1:3">
      <c r="A72" s="122"/>
      <c r="B72" s="122"/>
      <c r="C72" s="123"/>
    </row>
    <row r="73" s="119" customFormat="1" spans="1:3">
      <c r="A73" s="122"/>
      <c r="B73" s="122"/>
      <c r="C73" s="123"/>
    </row>
    <row r="74" s="119" customFormat="1" spans="1:3">
      <c r="A74" s="122"/>
      <c r="B74" s="122"/>
      <c r="C74" s="123"/>
    </row>
    <row r="75" s="119" customFormat="1" spans="1:3">
      <c r="A75" s="122"/>
      <c r="B75" s="122"/>
      <c r="C75" s="123"/>
    </row>
    <row r="76" s="119" customFormat="1" spans="1:3">
      <c r="A76" s="122"/>
      <c r="B76" s="122"/>
      <c r="C76" s="123"/>
    </row>
    <row r="77" s="119" customFormat="1" spans="1:3">
      <c r="A77" s="122"/>
      <c r="B77" s="122"/>
      <c r="C77" s="123"/>
    </row>
    <row r="78" s="119" customFormat="1" spans="1:3">
      <c r="A78" s="122"/>
      <c r="B78" s="122"/>
      <c r="C78" s="123"/>
    </row>
    <row r="79" s="119" customFormat="1" spans="1:3">
      <c r="A79" s="122"/>
      <c r="B79" s="122"/>
      <c r="C79" s="123"/>
    </row>
    <row r="80" s="119" customFormat="1" spans="1:3">
      <c r="A80" s="122"/>
      <c r="B80" s="122"/>
      <c r="C80" s="123"/>
    </row>
    <row r="81" s="119" customFormat="1" spans="1:3">
      <c r="A81" s="122"/>
      <c r="B81" s="122"/>
      <c r="C81" s="123"/>
    </row>
    <row r="82" s="119" customFormat="1" spans="1:3">
      <c r="A82" s="122"/>
      <c r="B82" s="122"/>
      <c r="C82" s="123"/>
    </row>
    <row r="83" s="119" customFormat="1" spans="1:3">
      <c r="A83" s="122"/>
      <c r="B83" s="122"/>
      <c r="C83" s="123"/>
    </row>
    <row r="84" s="119" customFormat="1" spans="1:3">
      <c r="A84" s="122"/>
      <c r="B84" s="122"/>
      <c r="C84" s="123"/>
    </row>
    <row r="85" s="119" customFormat="1" spans="1:3">
      <c r="A85" s="122"/>
      <c r="B85" s="122"/>
      <c r="C85" s="123"/>
    </row>
    <row r="86" s="119" customFormat="1" spans="1:3">
      <c r="A86" s="122"/>
      <c r="B86" s="122"/>
      <c r="C86" s="123"/>
    </row>
    <row r="87" s="119" customFormat="1" spans="1:3">
      <c r="A87" s="122"/>
      <c r="B87" s="122"/>
      <c r="C87" s="123"/>
    </row>
    <row r="88" s="119" customFormat="1" spans="1:3">
      <c r="A88" s="122"/>
      <c r="B88" s="122"/>
      <c r="C88" s="123"/>
    </row>
    <row r="89" s="119" customFormat="1" spans="1:3">
      <c r="A89" s="122"/>
      <c r="B89" s="122"/>
      <c r="C89" s="123"/>
    </row>
    <row r="90" s="119" customFormat="1" spans="1:3">
      <c r="A90" s="122"/>
      <c r="B90" s="122"/>
      <c r="C90" s="123"/>
    </row>
    <row r="91" s="119" customFormat="1" spans="1:3">
      <c r="A91" s="122"/>
      <c r="B91" s="122"/>
      <c r="C91" s="123"/>
    </row>
    <row r="92" s="119" customFormat="1" spans="1:3">
      <c r="A92" s="122"/>
      <c r="B92" s="122"/>
      <c r="C92" s="123"/>
    </row>
    <row r="93" s="119" customFormat="1" spans="1:3">
      <c r="A93" s="122"/>
      <c r="B93" s="122"/>
      <c r="C93" s="123"/>
    </row>
    <row r="94" s="119" customFormat="1" spans="1:3">
      <c r="A94" s="122"/>
      <c r="B94" s="122"/>
      <c r="C94" s="123"/>
    </row>
    <row r="95" s="119" customFormat="1" spans="1:3">
      <c r="A95" s="122"/>
      <c r="B95" s="122"/>
      <c r="C95" s="123"/>
    </row>
    <row r="96" s="119" customFormat="1" spans="1:3">
      <c r="A96" s="122"/>
      <c r="B96" s="122"/>
      <c r="C96" s="123"/>
    </row>
    <row r="97" s="119" customFormat="1" spans="1:3">
      <c r="A97" s="122"/>
      <c r="B97" s="122"/>
      <c r="C97" s="123"/>
    </row>
    <row r="98" s="119" customFormat="1" spans="1:3">
      <c r="A98" s="122"/>
      <c r="B98" s="122"/>
      <c r="C98" s="123"/>
    </row>
    <row r="99" s="119" customFormat="1" spans="1:3">
      <c r="A99" s="122"/>
      <c r="B99" s="122"/>
      <c r="C99" s="123"/>
    </row>
    <row r="100" s="119" customFormat="1" spans="1:3">
      <c r="A100" s="122"/>
      <c r="B100" s="122"/>
      <c r="C100" s="123"/>
    </row>
    <row r="101" s="119" customFormat="1" spans="1:3">
      <c r="A101" s="122"/>
      <c r="B101" s="122"/>
      <c r="C101" s="123"/>
    </row>
    <row r="102" s="119" customFormat="1" spans="1:3">
      <c r="A102" s="122"/>
      <c r="B102" s="122"/>
      <c r="C102" s="123"/>
    </row>
    <row r="103" s="119" customFormat="1" spans="1:3">
      <c r="A103" s="122"/>
      <c r="B103" s="122"/>
      <c r="C103" s="123"/>
    </row>
    <row r="104" s="119" customFormat="1" spans="1:3">
      <c r="A104" s="122"/>
      <c r="B104" s="122"/>
      <c r="C104" s="123"/>
    </row>
    <row r="105" s="119" customFormat="1" spans="1:3">
      <c r="A105" s="122"/>
      <c r="B105" s="122"/>
      <c r="C105" s="123"/>
    </row>
    <row r="106" s="119" customFormat="1" spans="1:3">
      <c r="A106" s="122"/>
      <c r="B106" s="122"/>
      <c r="C106" s="123"/>
    </row>
    <row r="107" s="119" customFormat="1" spans="1:3">
      <c r="A107" s="122"/>
      <c r="B107" s="122"/>
      <c r="C107" s="123"/>
    </row>
    <row r="108" s="119" customFormat="1" spans="1:3">
      <c r="A108" s="122"/>
      <c r="B108" s="122"/>
      <c r="C108" s="123"/>
    </row>
    <row r="109" s="119" customFormat="1" spans="1:3">
      <c r="A109" s="122"/>
      <c r="B109" s="122"/>
      <c r="C109" s="123"/>
    </row>
    <row r="110" s="119" customFormat="1" spans="1:3">
      <c r="A110" s="122"/>
      <c r="B110" s="122"/>
      <c r="C110" s="123"/>
    </row>
    <row r="111" s="119" customFormat="1" spans="1:3">
      <c r="A111" s="122"/>
      <c r="B111" s="122"/>
      <c r="C111" s="123"/>
    </row>
    <row r="112" s="119" customFormat="1" spans="1:3">
      <c r="A112" s="122"/>
      <c r="B112" s="122"/>
      <c r="C112" s="123"/>
    </row>
    <row r="113" s="119" customFormat="1" spans="1:3">
      <c r="A113" s="122"/>
      <c r="B113" s="122"/>
      <c r="C113" s="123"/>
    </row>
    <row r="114" s="119" customFormat="1" spans="1:3">
      <c r="A114" s="122"/>
      <c r="B114" s="122"/>
      <c r="C114" s="123"/>
    </row>
    <row r="115" s="119" customFormat="1" spans="1:3">
      <c r="A115" s="122"/>
      <c r="B115" s="122"/>
      <c r="C115" s="123"/>
    </row>
    <row r="116" s="119" customFormat="1" spans="1:3">
      <c r="A116" s="122"/>
      <c r="B116" s="122"/>
      <c r="C116" s="123"/>
    </row>
    <row r="117" s="119" customFormat="1" spans="1:3">
      <c r="A117" s="122"/>
      <c r="B117" s="122"/>
      <c r="C117" s="123"/>
    </row>
    <row r="118" s="119" customFormat="1" spans="1:3">
      <c r="A118" s="122"/>
      <c r="B118" s="122"/>
      <c r="C118" s="123"/>
    </row>
    <row r="119" s="119" customFormat="1" spans="1:3">
      <c r="A119" s="122"/>
      <c r="B119" s="122"/>
      <c r="C119" s="123"/>
    </row>
    <row r="120" s="119" customFormat="1" spans="1:3">
      <c r="A120" s="122"/>
      <c r="B120" s="122"/>
      <c r="C120" s="123"/>
    </row>
    <row r="121" s="119" customFormat="1" spans="1:3">
      <c r="A121" s="122"/>
      <c r="B121" s="122"/>
      <c r="C121" s="123"/>
    </row>
    <row r="122" s="119" customFormat="1" spans="1:3">
      <c r="A122" s="122"/>
      <c r="B122" s="122"/>
      <c r="C122" s="123"/>
    </row>
    <row r="123" s="119" customFormat="1" spans="1:3">
      <c r="A123" s="122"/>
      <c r="B123" s="122"/>
      <c r="C123" s="123"/>
    </row>
    <row r="124" s="119" customFormat="1" spans="1:3">
      <c r="A124" s="122"/>
      <c r="B124" s="122"/>
      <c r="C124" s="123"/>
    </row>
    <row r="125" s="119" customFormat="1" spans="1:3">
      <c r="A125" s="122"/>
      <c r="B125" s="122"/>
      <c r="C125" s="123"/>
    </row>
    <row r="126" s="119" customFormat="1" spans="1:3">
      <c r="A126" s="122"/>
      <c r="B126" s="122"/>
      <c r="C126" s="123"/>
    </row>
    <row r="127" s="119" customFormat="1" spans="1:3">
      <c r="A127" s="122"/>
      <c r="B127" s="122"/>
      <c r="C127" s="123"/>
    </row>
    <row r="128" s="119" customFormat="1" spans="1:3">
      <c r="A128" s="122"/>
      <c r="B128" s="122"/>
      <c r="C128" s="123"/>
    </row>
    <row r="129" s="119" customFormat="1" spans="1:3">
      <c r="A129" s="122"/>
      <c r="B129" s="122"/>
      <c r="C129" s="123"/>
    </row>
    <row r="130" s="119" customFormat="1" spans="1:3">
      <c r="A130" s="122"/>
      <c r="B130" s="122"/>
      <c r="C130" s="123"/>
    </row>
    <row r="131" s="119" customFormat="1" spans="1:3">
      <c r="A131" s="122"/>
      <c r="B131" s="122"/>
      <c r="C131" s="123"/>
    </row>
    <row r="132" s="119" customFormat="1" spans="1:3">
      <c r="A132" s="122"/>
      <c r="B132" s="122"/>
      <c r="C132" s="123"/>
    </row>
    <row r="133" s="119" customFormat="1" spans="1:3">
      <c r="A133" s="122"/>
      <c r="B133" s="122"/>
      <c r="C133" s="123"/>
    </row>
    <row r="134" s="119" customFormat="1" spans="1:3">
      <c r="A134" s="122"/>
      <c r="B134" s="122"/>
      <c r="C134" s="123"/>
    </row>
    <row r="135" s="119" customFormat="1" spans="1:3">
      <c r="A135" s="122"/>
      <c r="B135" s="122"/>
      <c r="C135" s="123"/>
    </row>
    <row r="136" s="119" customFormat="1" spans="1:3">
      <c r="A136" s="122"/>
      <c r="B136" s="122"/>
      <c r="C136" s="123"/>
    </row>
    <row r="137" s="119" customFormat="1" spans="1:3">
      <c r="A137" s="122"/>
      <c r="B137" s="122"/>
      <c r="C137" s="123"/>
    </row>
    <row r="138" s="119" customFormat="1" spans="1:3">
      <c r="A138" s="122"/>
      <c r="B138" s="122"/>
      <c r="C138" s="123"/>
    </row>
    <row r="139" s="119" customFormat="1" spans="1:3">
      <c r="A139" s="122"/>
      <c r="B139" s="122"/>
      <c r="C139" s="123"/>
    </row>
    <row r="140" s="119" customFormat="1" spans="1:3">
      <c r="A140" s="122"/>
      <c r="B140" s="122"/>
      <c r="C140" s="123"/>
    </row>
    <row r="141" s="119" customFormat="1" spans="1:3">
      <c r="A141" s="122"/>
      <c r="B141" s="122"/>
      <c r="C141" s="123"/>
    </row>
    <row r="142" s="119" customFormat="1" spans="1:3">
      <c r="A142" s="122"/>
      <c r="B142" s="122"/>
      <c r="C142" s="123"/>
    </row>
    <row r="143" s="119" customFormat="1" spans="1:3">
      <c r="A143" s="122"/>
      <c r="B143" s="122"/>
      <c r="C143" s="123"/>
    </row>
    <row r="144" s="119" customFormat="1" spans="1:3">
      <c r="A144" s="122"/>
      <c r="B144" s="122"/>
      <c r="C144" s="123"/>
    </row>
    <row r="145" s="119" customFormat="1" spans="1:3">
      <c r="A145" s="122"/>
      <c r="B145" s="122"/>
      <c r="C145" s="123"/>
    </row>
    <row r="146" s="119" customFormat="1" spans="1:3">
      <c r="A146" s="122"/>
      <c r="B146" s="122"/>
      <c r="C146" s="123"/>
    </row>
    <row r="147" s="119" customFormat="1" spans="1:3">
      <c r="A147" s="122"/>
      <c r="B147" s="122"/>
      <c r="C147" s="123"/>
    </row>
    <row r="148" s="119" customFormat="1" spans="1:3">
      <c r="A148" s="122"/>
      <c r="B148" s="122"/>
      <c r="C148" s="123"/>
    </row>
    <row r="149" s="119" customFormat="1" spans="1:3">
      <c r="A149" s="122"/>
      <c r="B149" s="122"/>
      <c r="C149" s="123"/>
    </row>
    <row r="150" s="119" customFormat="1" spans="1:3">
      <c r="A150" s="122"/>
      <c r="B150" s="122"/>
      <c r="C150" s="123"/>
    </row>
    <row r="151" s="119" customFormat="1" spans="1:3">
      <c r="A151" s="122"/>
      <c r="B151" s="122"/>
      <c r="C151" s="123"/>
    </row>
    <row r="152" s="119" customFormat="1" spans="1:3">
      <c r="A152" s="122"/>
      <c r="B152" s="122"/>
      <c r="C152" s="123"/>
    </row>
    <row r="153" s="119" customFormat="1" spans="1:3">
      <c r="A153" s="122"/>
      <c r="B153" s="122"/>
      <c r="C153" s="123"/>
    </row>
    <row r="154" s="119" customFormat="1" spans="1:3">
      <c r="A154" s="122"/>
      <c r="B154" s="122"/>
      <c r="C154" s="123"/>
    </row>
    <row r="155" s="119" customFormat="1" spans="1:3">
      <c r="A155" s="122"/>
      <c r="B155" s="122"/>
      <c r="C155" s="123"/>
    </row>
    <row r="156" s="119" customFormat="1" spans="1:3">
      <c r="A156" s="122"/>
      <c r="B156" s="122"/>
      <c r="C156" s="123"/>
    </row>
    <row r="157" s="119" customFormat="1" spans="1:3">
      <c r="A157" s="122"/>
      <c r="B157" s="122"/>
      <c r="C157" s="123"/>
    </row>
    <row r="158" s="119" customFormat="1" spans="1:3">
      <c r="A158" s="122"/>
      <c r="B158" s="122"/>
      <c r="C158" s="123"/>
    </row>
    <row r="159" s="119" customFormat="1" spans="1:3">
      <c r="A159" s="122"/>
      <c r="B159" s="122"/>
      <c r="C159" s="123"/>
    </row>
    <row r="160" s="119" customFormat="1" spans="1:3">
      <c r="A160" s="122"/>
      <c r="B160" s="122"/>
      <c r="C160" s="123"/>
    </row>
    <row r="161" s="119" customFormat="1" spans="1:3">
      <c r="A161" s="122"/>
      <c r="B161" s="122"/>
      <c r="C161" s="123"/>
    </row>
    <row r="162" s="119" customFormat="1" spans="1:3">
      <c r="A162" s="122"/>
      <c r="B162" s="122"/>
      <c r="C162" s="123"/>
    </row>
    <row r="163" s="119" customFormat="1" spans="1:3">
      <c r="A163" s="122"/>
      <c r="B163" s="122"/>
      <c r="C163" s="123"/>
    </row>
    <row r="164" s="119" customFormat="1" spans="1:3">
      <c r="A164" s="122"/>
      <c r="B164" s="122"/>
      <c r="C164" s="123"/>
    </row>
    <row r="165" s="119" customFormat="1" spans="1:3">
      <c r="A165" s="122"/>
      <c r="B165" s="122"/>
      <c r="C165" s="123"/>
    </row>
    <row r="166" s="119" customFormat="1" spans="1:3">
      <c r="A166" s="122"/>
      <c r="B166" s="122"/>
      <c r="C166" s="123"/>
    </row>
    <row r="167" s="119" customFormat="1" spans="1:3">
      <c r="A167" s="122"/>
      <c r="B167" s="122"/>
      <c r="C167" s="123"/>
    </row>
    <row r="168" s="119" customFormat="1" spans="1:3">
      <c r="A168" s="122"/>
      <c r="B168" s="122"/>
      <c r="C168" s="123"/>
    </row>
    <row r="169" s="119" customFormat="1" spans="1:3">
      <c r="A169" s="122"/>
      <c r="B169" s="122"/>
      <c r="C169" s="123"/>
    </row>
    <row r="170" s="119" customFormat="1" spans="1:3">
      <c r="A170" s="122"/>
      <c r="B170" s="122"/>
      <c r="C170" s="123"/>
    </row>
    <row r="171" s="119" customFormat="1" spans="1:3">
      <c r="A171" s="122"/>
      <c r="B171" s="122"/>
      <c r="C171" s="123"/>
    </row>
    <row r="172" s="119" customFormat="1" spans="1:3">
      <c r="A172" s="122"/>
      <c r="B172" s="122"/>
      <c r="C172" s="123"/>
    </row>
    <row r="173" s="119" customFormat="1" spans="1:3">
      <c r="A173" s="122"/>
      <c r="B173" s="122"/>
      <c r="C173" s="123"/>
    </row>
    <row r="174" s="121" customFormat="1" ht="14.25" spans="1:3">
      <c r="A174" s="122"/>
      <c r="B174" s="122"/>
      <c r="C174" s="123"/>
    </row>
    <row r="175" s="121" customFormat="1" ht="14.25" spans="1:3">
      <c r="A175" s="122"/>
      <c r="B175" s="122"/>
      <c r="C175" s="123"/>
    </row>
    <row r="176" s="121" customFormat="1" ht="14.25" spans="1:3">
      <c r="A176" s="122"/>
      <c r="B176" s="122"/>
      <c r="C176" s="123"/>
    </row>
    <row r="177" s="121" customFormat="1" ht="14.25" spans="1:3">
      <c r="A177" s="122"/>
      <c r="B177" s="122"/>
      <c r="C177" s="123"/>
    </row>
    <row r="178" s="121" customFormat="1" ht="14.25" spans="1:3">
      <c r="A178" s="122"/>
      <c r="B178" s="122"/>
      <c r="C178" s="123"/>
    </row>
    <row r="179" s="121" customFormat="1" ht="14.25" spans="1:3">
      <c r="A179" s="122"/>
      <c r="B179" s="122"/>
      <c r="C179" s="123"/>
    </row>
    <row r="180" s="121" customFormat="1" ht="14.25" spans="1:3">
      <c r="A180" s="122"/>
      <c r="B180" s="122"/>
      <c r="C180" s="123"/>
    </row>
    <row r="181" s="121" customFormat="1" ht="14.25" spans="1:3">
      <c r="A181" s="122"/>
      <c r="B181" s="122"/>
      <c r="C181" s="123"/>
    </row>
    <row r="182" s="121" customFormat="1" ht="14.25" spans="1:3">
      <c r="A182" s="122"/>
      <c r="B182" s="122"/>
      <c r="C182" s="123"/>
    </row>
    <row r="183" s="121" customFormat="1" ht="14.25" spans="1:3">
      <c r="A183" s="122"/>
      <c r="B183" s="122"/>
      <c r="C183" s="123"/>
    </row>
    <row r="184" s="121" customFormat="1" ht="14.25" spans="1:3">
      <c r="A184" s="122"/>
      <c r="B184" s="122"/>
      <c r="C184" s="123"/>
    </row>
    <row r="185" s="121" customFormat="1" ht="14.25" spans="1:3">
      <c r="A185" s="122"/>
      <c r="B185" s="122"/>
      <c r="C185" s="123"/>
    </row>
    <row r="186" s="121" customFormat="1" ht="14.25" spans="1:3">
      <c r="A186" s="122"/>
      <c r="B186" s="122"/>
      <c r="C186" s="123"/>
    </row>
    <row r="187" s="121" customFormat="1" ht="14.25" spans="1:3">
      <c r="A187" s="122"/>
      <c r="B187" s="122"/>
      <c r="C187" s="123"/>
    </row>
    <row r="188" s="121" customFormat="1" ht="14.25" spans="1:3">
      <c r="A188" s="122"/>
      <c r="B188" s="122"/>
      <c r="C188" s="123"/>
    </row>
    <row r="189" s="121" customFormat="1" ht="14.25" spans="1:3">
      <c r="A189" s="122"/>
      <c r="B189" s="122"/>
      <c r="C189" s="123"/>
    </row>
    <row r="190" s="121" customFormat="1" ht="14.25" spans="1:3">
      <c r="A190" s="122"/>
      <c r="B190" s="122"/>
      <c r="C190" s="123"/>
    </row>
    <row r="191" s="121" customFormat="1" ht="14.25" spans="1:3">
      <c r="A191" s="122"/>
      <c r="B191" s="122"/>
      <c r="C191" s="123"/>
    </row>
    <row r="192" s="121" customFormat="1" ht="14.25" spans="1:3">
      <c r="A192" s="122"/>
      <c r="B192" s="122"/>
      <c r="C192" s="123"/>
    </row>
    <row r="193" s="121" customFormat="1" ht="14.25" spans="1:3">
      <c r="A193" s="122"/>
      <c r="B193" s="122"/>
      <c r="C193" s="123"/>
    </row>
    <row r="194" s="121" customFormat="1" ht="14.25" spans="1:3">
      <c r="A194" s="122"/>
      <c r="B194" s="122"/>
      <c r="C194" s="123"/>
    </row>
    <row r="195" s="121" customFormat="1" ht="14.25" spans="1:3">
      <c r="A195" s="122"/>
      <c r="B195" s="122"/>
      <c r="C195" s="123"/>
    </row>
    <row r="196" s="121" customFormat="1" ht="14.25" spans="1:3">
      <c r="A196" s="122"/>
      <c r="B196" s="122"/>
      <c r="C196" s="123"/>
    </row>
    <row r="197" s="121" customFormat="1" ht="14.25" spans="1:3">
      <c r="A197" s="122"/>
      <c r="B197" s="122"/>
      <c r="C197" s="123"/>
    </row>
    <row r="198" s="121" customFormat="1" ht="14.25" spans="1:3">
      <c r="A198" s="122"/>
      <c r="B198" s="122"/>
      <c r="C198" s="123"/>
    </row>
    <row r="199" s="121" customFormat="1" ht="14.25" spans="1:3">
      <c r="A199" s="122"/>
      <c r="B199" s="122"/>
      <c r="C199" s="123"/>
    </row>
    <row r="200" s="121" customFormat="1" ht="14.25" spans="1:3">
      <c r="A200" s="122"/>
      <c r="B200" s="122"/>
      <c r="C200" s="123"/>
    </row>
    <row r="201" s="121" customFormat="1" ht="14.25" spans="1:3">
      <c r="A201" s="122"/>
      <c r="B201" s="122"/>
      <c r="C201" s="123"/>
    </row>
    <row r="202" s="121" customFormat="1" ht="14.25" spans="1:3">
      <c r="A202" s="122"/>
      <c r="B202" s="122"/>
      <c r="C202" s="123"/>
    </row>
    <row r="203" s="121" customFormat="1" ht="14.25" spans="1:3">
      <c r="A203" s="122"/>
      <c r="B203" s="122"/>
      <c r="C203" s="123"/>
    </row>
    <row r="204" s="121" customFormat="1" ht="14.25" spans="1:3">
      <c r="A204" s="122"/>
      <c r="B204" s="122"/>
      <c r="C204" s="123"/>
    </row>
    <row r="205" s="121" customFormat="1" ht="14.25" spans="1:3">
      <c r="A205" s="122"/>
      <c r="B205" s="122"/>
      <c r="C205" s="123"/>
    </row>
    <row r="206" s="121" customFormat="1" ht="14.25" spans="1:3">
      <c r="A206" s="122"/>
      <c r="B206" s="122"/>
      <c r="C206" s="123"/>
    </row>
    <row r="207" s="121" customFormat="1" ht="14.25" spans="1:3">
      <c r="A207" s="122"/>
      <c r="B207" s="122"/>
      <c r="C207" s="123"/>
    </row>
    <row r="208" s="121" customFormat="1" ht="14.25" spans="1:3">
      <c r="A208" s="122"/>
      <c r="B208" s="122"/>
      <c r="C208" s="123"/>
    </row>
    <row r="209" s="121" customFormat="1" ht="14.25" spans="1:3">
      <c r="A209" s="122"/>
      <c r="B209" s="122"/>
      <c r="C209" s="123"/>
    </row>
    <row r="210" s="121" customFormat="1" ht="14.25" spans="1:3">
      <c r="A210" s="122"/>
      <c r="B210" s="122"/>
      <c r="C210" s="123"/>
    </row>
    <row r="211" s="121" customFormat="1" ht="14.25" spans="1:3">
      <c r="A211" s="122"/>
      <c r="B211" s="122"/>
      <c r="C211" s="123"/>
    </row>
    <row r="212" s="121" customFormat="1" ht="14.25" spans="1:3">
      <c r="A212" s="122"/>
      <c r="B212" s="122"/>
      <c r="C212" s="123"/>
    </row>
    <row r="213" s="121" customFormat="1" ht="14.25" spans="1:3">
      <c r="A213" s="122"/>
      <c r="B213" s="122"/>
      <c r="C213" s="123"/>
    </row>
    <row r="214" s="121" customFormat="1" ht="14.25" spans="1:3">
      <c r="A214" s="122"/>
      <c r="B214" s="122"/>
      <c r="C214" s="123"/>
    </row>
    <row r="215" s="121" customFormat="1" ht="14.25" spans="1:3">
      <c r="A215" s="122"/>
      <c r="B215" s="122"/>
      <c r="C215" s="123"/>
    </row>
    <row r="216" s="121" customFormat="1" ht="14.25" spans="1:3">
      <c r="A216" s="122"/>
      <c r="B216" s="122"/>
      <c r="C216" s="123"/>
    </row>
    <row r="217" s="121" customFormat="1" ht="14.25" spans="1:3">
      <c r="A217" s="122"/>
      <c r="B217" s="122"/>
      <c r="C217" s="123"/>
    </row>
    <row r="218" s="121" customFormat="1" ht="14.25" spans="1:3">
      <c r="A218" s="122"/>
      <c r="B218" s="122"/>
      <c r="C218" s="123"/>
    </row>
    <row r="219" s="121" customFormat="1" ht="14.25" spans="1:3">
      <c r="A219" s="122"/>
      <c r="B219" s="122"/>
      <c r="C219" s="123"/>
    </row>
    <row r="220" s="121" customFormat="1" ht="14.25" spans="1:3">
      <c r="A220" s="122"/>
      <c r="B220" s="122"/>
      <c r="C220" s="123"/>
    </row>
    <row r="221" s="121" customFormat="1" ht="14.25" spans="1:3">
      <c r="A221" s="122"/>
      <c r="B221" s="122"/>
      <c r="C221" s="123"/>
    </row>
    <row r="222" s="121" customFormat="1" ht="14.25" spans="1:3">
      <c r="A222" s="122"/>
      <c r="B222" s="122"/>
      <c r="C222" s="123"/>
    </row>
    <row r="223" s="121" customFormat="1" ht="14.25" spans="1:3">
      <c r="A223" s="122"/>
      <c r="B223" s="122"/>
      <c r="C223" s="123"/>
    </row>
    <row r="224" s="121" customFormat="1" ht="14.25" spans="1:3">
      <c r="A224" s="122"/>
      <c r="B224" s="122"/>
      <c r="C224" s="123"/>
    </row>
    <row r="225" s="121" customFormat="1" ht="14.25" spans="1:3">
      <c r="A225" s="122"/>
      <c r="B225" s="122"/>
      <c r="C225" s="123"/>
    </row>
    <row r="226" s="121" customFormat="1" ht="14.25" spans="1:3">
      <c r="A226" s="122"/>
      <c r="B226" s="122"/>
      <c r="C226" s="123"/>
    </row>
    <row r="227" s="121" customFormat="1" ht="14.25" spans="1:3">
      <c r="A227" s="122"/>
      <c r="B227" s="122"/>
      <c r="C227" s="123"/>
    </row>
    <row r="228" s="121" customFormat="1" ht="14.25" spans="1:3">
      <c r="A228" s="122"/>
      <c r="B228" s="122"/>
      <c r="C228" s="123"/>
    </row>
    <row r="229" s="121" customFormat="1" ht="14.25" spans="1:3">
      <c r="A229" s="122"/>
      <c r="B229" s="122"/>
      <c r="C229" s="123"/>
    </row>
    <row r="230" s="121" customFormat="1" ht="14.25" spans="1:3">
      <c r="A230" s="122"/>
      <c r="B230" s="122"/>
      <c r="C230" s="123"/>
    </row>
    <row r="231" s="121" customFormat="1" ht="14.25" spans="1:3">
      <c r="A231" s="122"/>
      <c r="B231" s="122"/>
      <c r="C231" s="123"/>
    </row>
    <row r="232" s="121" customFormat="1" ht="14.25" spans="1:3">
      <c r="A232" s="122"/>
      <c r="B232" s="122"/>
      <c r="C232" s="123"/>
    </row>
    <row r="233" s="121" customFormat="1" ht="14.25" spans="1:3">
      <c r="A233" s="122"/>
      <c r="B233" s="122"/>
      <c r="C233" s="123"/>
    </row>
    <row r="234" s="121" customFormat="1" ht="14.25" spans="1:3">
      <c r="A234" s="122"/>
      <c r="B234" s="122"/>
      <c r="C234" s="123"/>
    </row>
    <row r="235" s="121" customFormat="1" ht="14.25" spans="1:3">
      <c r="A235" s="122"/>
      <c r="B235" s="122"/>
      <c r="C235" s="123"/>
    </row>
    <row r="236" s="121" customFormat="1" ht="14.25" spans="1:3">
      <c r="A236" s="122"/>
      <c r="B236" s="122"/>
      <c r="C236" s="123"/>
    </row>
    <row r="237" s="121" customFormat="1" ht="14.25" spans="1:3">
      <c r="A237" s="122"/>
      <c r="B237" s="122"/>
      <c r="C237" s="123"/>
    </row>
    <row r="238" s="121" customFormat="1" ht="14.25" spans="1:3">
      <c r="A238" s="122"/>
      <c r="B238" s="122"/>
      <c r="C238" s="123"/>
    </row>
    <row r="239" s="121" customFormat="1" ht="14.25" spans="1:3">
      <c r="A239" s="122"/>
      <c r="B239" s="122"/>
      <c r="C239" s="123"/>
    </row>
    <row r="240" s="121" customFormat="1" ht="14.25" spans="1:3">
      <c r="A240" s="122"/>
      <c r="B240" s="122"/>
      <c r="C240" s="123"/>
    </row>
    <row r="241" s="121" customFormat="1" ht="14.25" spans="1:3">
      <c r="A241" s="122"/>
      <c r="B241" s="122"/>
      <c r="C241" s="123"/>
    </row>
    <row r="242" s="121" customFormat="1" ht="14.25" spans="1:3">
      <c r="A242" s="122"/>
      <c r="B242" s="122"/>
      <c r="C242" s="123"/>
    </row>
    <row r="243" s="121" customFormat="1" ht="14.25" spans="1:3">
      <c r="A243" s="122"/>
      <c r="B243" s="122"/>
      <c r="C243" s="123"/>
    </row>
    <row r="244" s="121" customFormat="1" ht="14.25" spans="1:3">
      <c r="A244" s="122"/>
      <c r="B244" s="122"/>
      <c r="C244" s="123"/>
    </row>
    <row r="245" s="121" customFormat="1" ht="14.25" spans="1:3">
      <c r="A245" s="122"/>
      <c r="B245" s="122"/>
      <c r="C245" s="123"/>
    </row>
    <row r="246" s="121" customFormat="1" ht="14.25" spans="1:3">
      <c r="A246" s="122"/>
      <c r="B246" s="122"/>
      <c r="C246" s="123"/>
    </row>
    <row r="247" s="121" customFormat="1" ht="14.25" spans="1:3">
      <c r="A247" s="122"/>
      <c r="B247" s="122"/>
      <c r="C247" s="123"/>
    </row>
    <row r="248" s="121" customFormat="1" ht="14.25" spans="1:3">
      <c r="A248" s="122"/>
      <c r="B248" s="122"/>
      <c r="C248" s="123"/>
    </row>
    <row r="249" s="121" customFormat="1" ht="14.25" spans="1:3">
      <c r="A249" s="122"/>
      <c r="B249" s="122"/>
      <c r="C249" s="123"/>
    </row>
    <row r="250" s="121" customFormat="1" ht="14.25" spans="1:3">
      <c r="A250" s="122"/>
      <c r="B250" s="122"/>
      <c r="C250" s="123"/>
    </row>
    <row r="251" s="121" customFormat="1" ht="14.25" spans="1:3">
      <c r="A251" s="122"/>
      <c r="B251" s="122"/>
      <c r="C251" s="123"/>
    </row>
    <row r="252" s="121" customFormat="1" ht="14.25" spans="1:3">
      <c r="A252" s="122"/>
      <c r="B252" s="122"/>
      <c r="C252" s="123"/>
    </row>
    <row r="253" s="121" customFormat="1" ht="14.25" spans="1:3">
      <c r="A253" s="122"/>
      <c r="B253" s="122"/>
      <c r="C253" s="123"/>
    </row>
    <row r="254" s="121" customFormat="1" ht="14.25" spans="1:3">
      <c r="A254" s="122"/>
      <c r="B254" s="122"/>
      <c r="C254" s="123"/>
    </row>
    <row r="255" s="121" customFormat="1" ht="14.25" spans="1:3">
      <c r="A255" s="122"/>
      <c r="B255" s="122"/>
      <c r="C255" s="123"/>
    </row>
    <row r="256" s="121" customFormat="1" ht="14.25" spans="1:3">
      <c r="A256" s="122"/>
      <c r="B256" s="122"/>
      <c r="C256" s="123"/>
    </row>
    <row r="257" s="121" customFormat="1" ht="14.25" spans="1:3">
      <c r="A257" s="122"/>
      <c r="B257" s="122"/>
      <c r="C257" s="123"/>
    </row>
    <row r="258" s="121" customFormat="1" ht="14.25" spans="1:3">
      <c r="A258" s="122"/>
      <c r="B258" s="122"/>
      <c r="C258" s="123"/>
    </row>
    <row r="259" s="121" customFormat="1" ht="14.25" spans="1:3">
      <c r="A259" s="122"/>
      <c r="B259" s="122"/>
      <c r="C259" s="123"/>
    </row>
    <row r="260" s="121" customFormat="1" ht="14.25" spans="1:3">
      <c r="A260" s="122"/>
      <c r="B260" s="122"/>
      <c r="C260" s="123"/>
    </row>
    <row r="261" s="121" customFormat="1" ht="14.25" spans="1:3">
      <c r="A261" s="122"/>
      <c r="B261" s="122"/>
      <c r="C261" s="123"/>
    </row>
    <row r="262" s="121" customFormat="1" ht="14.25" spans="1:3">
      <c r="A262" s="122"/>
      <c r="B262" s="122"/>
      <c r="C262" s="123"/>
    </row>
    <row r="263" s="121" customFormat="1" ht="14.25" spans="1:3">
      <c r="A263" s="122"/>
      <c r="B263" s="122"/>
      <c r="C263" s="123"/>
    </row>
    <row r="264" s="121" customFormat="1" ht="14.25" spans="1:3">
      <c r="A264" s="122"/>
      <c r="B264" s="122"/>
      <c r="C264" s="123"/>
    </row>
    <row r="265" s="121" customFormat="1" ht="14.25" spans="1:3">
      <c r="A265" s="122"/>
      <c r="B265" s="122"/>
      <c r="C265" s="123"/>
    </row>
    <row r="266" s="121" customFormat="1" ht="14.25" spans="1:3">
      <c r="A266" s="122"/>
      <c r="B266" s="122"/>
      <c r="C266" s="123"/>
    </row>
    <row r="267" s="121" customFormat="1" ht="14.25" spans="1:3">
      <c r="A267" s="122"/>
      <c r="B267" s="122"/>
      <c r="C267" s="123"/>
    </row>
    <row r="268" s="121" customFormat="1" ht="14.25" spans="1:3">
      <c r="A268" s="122"/>
      <c r="B268" s="122"/>
      <c r="C268" s="123"/>
    </row>
    <row r="269" s="121" customFormat="1" ht="14.25" spans="1:3">
      <c r="A269" s="122"/>
      <c r="B269" s="122"/>
      <c r="C269" s="123"/>
    </row>
    <row r="270" s="121" customFormat="1" ht="14.25" spans="1:3">
      <c r="A270" s="122"/>
      <c r="B270" s="122"/>
      <c r="C270" s="123"/>
    </row>
    <row r="271" s="121" customFormat="1" ht="14.25" spans="1:3">
      <c r="A271" s="122"/>
      <c r="B271" s="122"/>
      <c r="C271" s="123"/>
    </row>
    <row r="272" s="121" customFormat="1" ht="14.25" spans="1:3">
      <c r="A272" s="122"/>
      <c r="B272" s="122"/>
      <c r="C272" s="123"/>
    </row>
    <row r="273" s="121" customFormat="1" ht="14.25" spans="1:3">
      <c r="A273" s="122"/>
      <c r="B273" s="122"/>
      <c r="C273" s="123"/>
    </row>
    <row r="274" s="121" customFormat="1" ht="14.25" spans="1:3">
      <c r="A274" s="122"/>
      <c r="B274" s="122"/>
      <c r="C274" s="123"/>
    </row>
    <row r="275" s="121" customFormat="1" ht="14.25" spans="1:3">
      <c r="A275" s="122"/>
      <c r="B275" s="122"/>
      <c r="C275" s="123"/>
    </row>
    <row r="276" s="121" customFormat="1" ht="14.25" spans="1:3">
      <c r="A276" s="122"/>
      <c r="B276" s="122"/>
      <c r="C276" s="123"/>
    </row>
    <row r="277" s="121" customFormat="1" ht="14.25" spans="1:3">
      <c r="A277" s="122"/>
      <c r="B277" s="122"/>
      <c r="C277" s="123"/>
    </row>
    <row r="278" s="121" customFormat="1" ht="14.25" spans="1:3">
      <c r="A278" s="122"/>
      <c r="B278" s="122"/>
      <c r="C278" s="123"/>
    </row>
    <row r="279" s="121" customFormat="1" ht="14.25" spans="1:3">
      <c r="A279" s="122"/>
      <c r="B279" s="122"/>
      <c r="C279" s="123"/>
    </row>
    <row r="280" s="121" customFormat="1" ht="14.25" spans="1:3">
      <c r="A280" s="122"/>
      <c r="B280" s="122"/>
      <c r="C280" s="123"/>
    </row>
    <row r="281" s="121" customFormat="1" ht="14.25" spans="1:3">
      <c r="A281" s="122"/>
      <c r="B281" s="122"/>
      <c r="C281" s="123"/>
    </row>
    <row r="282" s="121" customFormat="1" ht="14.25" spans="1:3">
      <c r="A282" s="122"/>
      <c r="B282" s="122"/>
      <c r="C282" s="123"/>
    </row>
    <row r="283" s="121" customFormat="1" ht="14.25" spans="1:3">
      <c r="A283" s="122"/>
      <c r="B283" s="122"/>
      <c r="C283" s="123"/>
    </row>
    <row r="284" s="121" customFormat="1" ht="14.25" spans="1:3">
      <c r="A284" s="122"/>
      <c r="B284" s="122"/>
      <c r="C284" s="123"/>
    </row>
    <row r="285" s="121" customFormat="1" ht="14.25" spans="1:3">
      <c r="A285" s="122"/>
      <c r="B285" s="122"/>
      <c r="C285" s="123"/>
    </row>
    <row r="286" s="121" customFormat="1" ht="14.25" spans="1:3">
      <c r="A286" s="122"/>
      <c r="B286" s="122"/>
      <c r="C286" s="123"/>
    </row>
    <row r="287" s="121" customFormat="1" ht="14.25" spans="1:3">
      <c r="A287" s="122"/>
      <c r="B287" s="122"/>
      <c r="C287" s="123"/>
    </row>
    <row r="288" s="121" customFormat="1" ht="14.25" spans="1:3">
      <c r="A288" s="122"/>
      <c r="B288" s="122"/>
      <c r="C288" s="123"/>
    </row>
    <row r="289" s="121" customFormat="1" ht="14.25" spans="1:3">
      <c r="A289" s="122"/>
      <c r="B289" s="122"/>
      <c r="C289" s="123"/>
    </row>
    <row r="290" s="121" customFormat="1" ht="14.25" spans="1:3">
      <c r="A290" s="122"/>
      <c r="B290" s="122"/>
      <c r="C290" s="123"/>
    </row>
    <row r="291" s="121" customFormat="1" ht="14.25" spans="1:3">
      <c r="A291" s="122"/>
      <c r="B291" s="122"/>
      <c r="C291" s="123"/>
    </row>
    <row r="292" s="121" customFormat="1" ht="14.25" spans="1:3">
      <c r="A292" s="122"/>
      <c r="B292" s="122"/>
      <c r="C292" s="123"/>
    </row>
    <row r="293" s="121" customFormat="1" ht="14.25" spans="1:3">
      <c r="A293" s="122"/>
      <c r="B293" s="122"/>
      <c r="C293" s="123"/>
    </row>
    <row r="294" s="121" customFormat="1" ht="14.25" spans="1:3">
      <c r="A294" s="122"/>
      <c r="B294" s="122"/>
      <c r="C294" s="123"/>
    </row>
    <row r="295" s="121" customFormat="1" ht="14.25" spans="1:3">
      <c r="A295" s="122"/>
      <c r="B295" s="122"/>
      <c r="C295" s="123"/>
    </row>
    <row r="296" s="121" customFormat="1" ht="14.25" spans="1:3">
      <c r="A296" s="122"/>
      <c r="B296" s="122"/>
      <c r="C296" s="123"/>
    </row>
    <row r="297" s="121" customFormat="1" ht="14.25" spans="1:3">
      <c r="A297" s="122"/>
      <c r="B297" s="122"/>
      <c r="C297" s="123"/>
    </row>
    <row r="298" s="121" customFormat="1" ht="14.25" spans="1:3">
      <c r="A298" s="122"/>
      <c r="B298" s="122"/>
      <c r="C298" s="123"/>
    </row>
    <row r="299" s="121" customFormat="1" ht="14.25" spans="1:3">
      <c r="A299" s="122"/>
      <c r="B299" s="122"/>
      <c r="C299" s="123"/>
    </row>
    <row r="300" s="121" customFormat="1" ht="14.25" spans="1:3">
      <c r="A300" s="122"/>
      <c r="B300" s="122"/>
      <c r="C300" s="123"/>
    </row>
    <row r="301" s="121" customFormat="1" ht="14.25" spans="1:3">
      <c r="A301" s="122"/>
      <c r="B301" s="122"/>
      <c r="C301" s="123"/>
    </row>
    <row r="302" s="121" customFormat="1" ht="14.25" spans="1:3">
      <c r="A302" s="122"/>
      <c r="B302" s="122"/>
      <c r="C302" s="123"/>
    </row>
    <row r="303" s="121" customFormat="1" ht="14.25" spans="1:3">
      <c r="A303" s="122"/>
      <c r="B303" s="122"/>
      <c r="C303" s="123"/>
    </row>
    <row r="304" s="121" customFormat="1" ht="14.25" spans="1:3">
      <c r="A304" s="122"/>
      <c r="B304" s="122"/>
      <c r="C304" s="123"/>
    </row>
    <row r="305" s="121" customFormat="1" ht="14.25" spans="1:3">
      <c r="A305" s="122"/>
      <c r="B305" s="122"/>
      <c r="C305" s="123"/>
    </row>
    <row r="306" s="121" customFormat="1" ht="14.25" spans="1:3">
      <c r="A306" s="122"/>
      <c r="B306" s="122"/>
      <c r="C306" s="123"/>
    </row>
    <row r="307" s="121" customFormat="1" ht="14.25" spans="1:3">
      <c r="A307" s="122"/>
      <c r="B307" s="122"/>
      <c r="C307" s="123"/>
    </row>
    <row r="308" s="121" customFormat="1" ht="14.25" spans="1:3">
      <c r="A308" s="122"/>
      <c r="B308" s="122"/>
      <c r="C308" s="123"/>
    </row>
    <row r="309" s="121" customFormat="1" ht="14.25" spans="1:3">
      <c r="A309" s="122"/>
      <c r="B309" s="122"/>
      <c r="C309" s="123"/>
    </row>
    <row r="310" s="121" customFormat="1" ht="14.25" spans="1:3">
      <c r="A310" s="122"/>
      <c r="B310" s="122"/>
      <c r="C310" s="123"/>
    </row>
    <row r="311" s="121" customFormat="1" ht="14.25" spans="1:3">
      <c r="A311" s="122"/>
      <c r="B311" s="122"/>
      <c r="C311" s="123"/>
    </row>
    <row r="312" s="121" customFormat="1" ht="14.25" spans="1:3">
      <c r="A312" s="122"/>
      <c r="B312" s="122"/>
      <c r="C312" s="123"/>
    </row>
    <row r="313" s="121" customFormat="1" ht="14.25" spans="1:3">
      <c r="A313" s="122"/>
      <c r="B313" s="122"/>
      <c r="C313" s="123"/>
    </row>
    <row r="314" s="121" customFormat="1" ht="14.25" spans="1:3">
      <c r="A314" s="122"/>
      <c r="B314" s="122"/>
      <c r="C314" s="123"/>
    </row>
    <row r="315" s="121" customFormat="1" ht="14.25" spans="1:3">
      <c r="A315" s="122"/>
      <c r="B315" s="122"/>
      <c r="C315" s="123"/>
    </row>
    <row r="316" s="121" customFormat="1" ht="14.25" spans="1:3">
      <c r="A316" s="122"/>
      <c r="B316" s="122"/>
      <c r="C316" s="123"/>
    </row>
    <row r="317" s="121" customFormat="1" ht="14.25" spans="1:3">
      <c r="A317" s="122"/>
      <c r="B317" s="122"/>
      <c r="C317" s="123"/>
    </row>
    <row r="318" s="121" customFormat="1" ht="14.25" spans="1:3">
      <c r="A318" s="122"/>
      <c r="B318" s="122"/>
      <c r="C318" s="123"/>
    </row>
    <row r="319" s="121" customFormat="1" ht="14.25" spans="1:3">
      <c r="A319" s="122"/>
      <c r="B319" s="122"/>
      <c r="C319" s="123"/>
    </row>
    <row r="320" s="121" customFormat="1" ht="14.25" spans="1:3">
      <c r="A320" s="122"/>
      <c r="B320" s="122"/>
      <c r="C320" s="123"/>
    </row>
    <row r="321" s="121" customFormat="1" ht="14.25" spans="1:3">
      <c r="A321" s="122"/>
      <c r="B321" s="122"/>
      <c r="C321" s="123"/>
    </row>
    <row r="322" s="121" customFormat="1" ht="14.25" spans="1:3">
      <c r="A322" s="122"/>
      <c r="B322" s="122"/>
      <c r="C322" s="123"/>
    </row>
    <row r="323" s="121" customFormat="1" ht="14.25" spans="1:3">
      <c r="A323" s="122"/>
      <c r="B323" s="122"/>
      <c r="C323" s="123"/>
    </row>
    <row r="324" s="121" customFormat="1" ht="14.25" spans="1:3">
      <c r="A324" s="122"/>
      <c r="B324" s="122"/>
      <c r="C324" s="123"/>
    </row>
    <row r="325" s="121" customFormat="1" ht="14.25" spans="1:3">
      <c r="A325" s="122"/>
      <c r="B325" s="122"/>
      <c r="C325" s="123"/>
    </row>
    <row r="326" s="121" customFormat="1" ht="14.25" spans="1:3">
      <c r="A326" s="122"/>
      <c r="B326" s="122"/>
      <c r="C326" s="123"/>
    </row>
    <row r="327" s="121" customFormat="1" ht="14.25" spans="1:3">
      <c r="A327" s="122"/>
      <c r="B327" s="122"/>
      <c r="C327" s="123"/>
    </row>
    <row r="328" s="121" customFormat="1" ht="14.25" spans="1:3">
      <c r="A328" s="122"/>
      <c r="B328" s="122"/>
      <c r="C328" s="123"/>
    </row>
    <row r="329" s="121" customFormat="1" ht="14.25" spans="1:3">
      <c r="A329" s="122"/>
      <c r="B329" s="122"/>
      <c r="C329" s="123"/>
    </row>
    <row r="330" s="121" customFormat="1" ht="14.25" spans="1:3">
      <c r="A330" s="122"/>
      <c r="B330" s="122"/>
      <c r="C330" s="123"/>
    </row>
    <row r="331" s="121" customFormat="1" ht="14.25" spans="1:3">
      <c r="A331" s="122"/>
      <c r="B331" s="122"/>
      <c r="C331" s="123"/>
    </row>
    <row r="332" s="121" customFormat="1" ht="14.25" spans="1:3">
      <c r="A332" s="122"/>
      <c r="B332" s="122"/>
      <c r="C332" s="123"/>
    </row>
    <row r="333" s="121" customFormat="1" ht="14.25" spans="1:3">
      <c r="A333" s="122"/>
      <c r="B333" s="122"/>
      <c r="C333" s="123"/>
    </row>
    <row r="334" s="121" customFormat="1" ht="14.25" spans="1:3">
      <c r="A334" s="122"/>
      <c r="B334" s="122"/>
      <c r="C334" s="123"/>
    </row>
    <row r="335" s="121" customFormat="1" ht="14.25" spans="1:3">
      <c r="A335" s="122"/>
      <c r="B335" s="122"/>
      <c r="C335" s="123"/>
    </row>
    <row r="336" s="121" customFormat="1" ht="14.25" spans="1:3">
      <c r="A336" s="122"/>
      <c r="B336" s="122"/>
      <c r="C336" s="123"/>
    </row>
    <row r="337" s="121" customFormat="1" ht="14.25" spans="1:3">
      <c r="A337" s="122"/>
      <c r="B337" s="122"/>
      <c r="C337" s="123"/>
    </row>
    <row r="338" s="121" customFormat="1" ht="14.25" spans="1:3">
      <c r="A338" s="122"/>
      <c r="B338" s="122"/>
      <c r="C338" s="123"/>
    </row>
    <row r="339" s="121" customFormat="1" ht="14.25" spans="1:3">
      <c r="A339" s="122"/>
      <c r="B339" s="122"/>
      <c r="C339" s="123"/>
    </row>
    <row r="340" s="121" customFormat="1" ht="14.25" spans="1:3">
      <c r="A340" s="122"/>
      <c r="B340" s="122"/>
      <c r="C340" s="123"/>
    </row>
    <row r="341" s="121" customFormat="1" ht="14.25" spans="1:3">
      <c r="A341" s="122"/>
      <c r="B341" s="122"/>
      <c r="C341" s="123"/>
    </row>
    <row r="342" s="121" customFormat="1" ht="14.25" spans="1:3">
      <c r="A342" s="122"/>
      <c r="B342" s="122"/>
      <c r="C342" s="123"/>
    </row>
    <row r="343" s="121" customFormat="1" ht="14.25" spans="1:3">
      <c r="A343" s="122"/>
      <c r="B343" s="122"/>
      <c r="C343" s="123"/>
    </row>
    <row r="344" s="121" customFormat="1" ht="14.25" spans="1:3">
      <c r="A344" s="122"/>
      <c r="B344" s="122"/>
      <c r="C344" s="123"/>
    </row>
    <row r="345" s="121" customFormat="1" ht="14.25" spans="1:3">
      <c r="A345" s="122"/>
      <c r="B345" s="122"/>
      <c r="C345" s="123"/>
    </row>
    <row r="346" s="121" customFormat="1" ht="14.25" spans="1:3">
      <c r="A346" s="122"/>
      <c r="B346" s="122"/>
      <c r="C346" s="123"/>
    </row>
    <row r="347" s="121" customFormat="1" ht="14.25" spans="1:3">
      <c r="A347" s="122"/>
      <c r="B347" s="122"/>
      <c r="C347" s="123"/>
    </row>
    <row r="348" s="121" customFormat="1" ht="14.25" spans="1:3">
      <c r="A348" s="122"/>
      <c r="B348" s="122"/>
      <c r="C348" s="123"/>
    </row>
    <row r="349" s="121" customFormat="1" ht="14.25" spans="1:3">
      <c r="A349" s="122"/>
      <c r="B349" s="122"/>
      <c r="C349" s="123"/>
    </row>
    <row r="350" s="121" customFormat="1" ht="14.25" spans="1:3">
      <c r="A350" s="122"/>
      <c r="B350" s="122"/>
      <c r="C350" s="123"/>
    </row>
    <row r="351" s="121" customFormat="1" ht="14.25" spans="1:3">
      <c r="A351" s="122"/>
      <c r="B351" s="122"/>
      <c r="C351" s="123"/>
    </row>
    <row r="352" s="121" customFormat="1" ht="14.25" spans="1:3">
      <c r="A352" s="122"/>
      <c r="B352" s="122"/>
      <c r="C352" s="123"/>
    </row>
    <row r="353" s="121" customFormat="1" ht="14.25" spans="1:3">
      <c r="A353" s="122"/>
      <c r="B353" s="122"/>
      <c r="C353" s="123"/>
    </row>
    <row r="354" s="121" customFormat="1" ht="14.25" spans="1:3">
      <c r="A354" s="122"/>
      <c r="B354" s="122"/>
      <c r="C354" s="123"/>
    </row>
    <row r="355" s="121" customFormat="1" ht="14.25" spans="1:3">
      <c r="A355" s="122"/>
      <c r="B355" s="122"/>
      <c r="C355" s="123"/>
    </row>
    <row r="356" s="121" customFormat="1" ht="14.25" spans="1:3">
      <c r="A356" s="122"/>
      <c r="B356" s="122"/>
      <c r="C356" s="123"/>
    </row>
    <row r="357" s="121" customFormat="1" ht="14.25" spans="1:3">
      <c r="A357" s="122"/>
      <c r="B357" s="122"/>
      <c r="C357" s="123"/>
    </row>
    <row r="358" s="121" customFormat="1" ht="14.25" spans="1:3">
      <c r="A358" s="122"/>
      <c r="B358" s="122"/>
      <c r="C358" s="123"/>
    </row>
    <row r="359" s="121" customFormat="1" ht="14.25" spans="1:3">
      <c r="A359" s="122"/>
      <c r="B359" s="122"/>
      <c r="C359" s="123"/>
    </row>
    <row r="360" s="121" customFormat="1" ht="14.25" spans="1:3">
      <c r="A360" s="122"/>
      <c r="B360" s="122"/>
      <c r="C360" s="123"/>
    </row>
    <row r="361" s="121" customFormat="1" ht="14.25" spans="1:3">
      <c r="A361" s="122"/>
      <c r="B361" s="122"/>
      <c r="C361" s="123"/>
    </row>
    <row r="362" s="121" customFormat="1" ht="14.25" spans="1:3">
      <c r="A362" s="122"/>
      <c r="B362" s="122"/>
      <c r="C362" s="123"/>
    </row>
    <row r="363" s="121" customFormat="1" ht="14.25" spans="1:3">
      <c r="A363" s="122"/>
      <c r="B363" s="122"/>
      <c r="C363" s="123"/>
    </row>
    <row r="364" s="121" customFormat="1" ht="14.25" spans="1:3">
      <c r="A364" s="122"/>
      <c r="B364" s="122"/>
      <c r="C364" s="123"/>
    </row>
    <row r="365" s="121" customFormat="1" ht="14.25" spans="1:3">
      <c r="A365" s="122"/>
      <c r="B365" s="122"/>
      <c r="C365" s="123"/>
    </row>
    <row r="366" s="121" customFormat="1" ht="14.25" spans="1:3">
      <c r="A366" s="122"/>
      <c r="B366" s="122"/>
      <c r="C366" s="123"/>
    </row>
    <row r="367" s="121" customFormat="1" ht="14.25" spans="1:3">
      <c r="A367" s="122"/>
      <c r="B367" s="122"/>
      <c r="C367" s="123"/>
    </row>
    <row r="368" s="121" customFormat="1" ht="14.25" spans="1:3">
      <c r="A368" s="122"/>
      <c r="B368" s="122"/>
      <c r="C368" s="123"/>
    </row>
    <row r="369" s="121" customFormat="1" ht="14.25" spans="1:3">
      <c r="A369" s="122"/>
      <c r="B369" s="122"/>
      <c r="C369" s="123"/>
    </row>
    <row r="370" s="121" customFormat="1" ht="14.25" spans="1:3">
      <c r="A370" s="122"/>
      <c r="B370" s="122"/>
      <c r="C370" s="123"/>
    </row>
    <row r="371" s="121" customFormat="1" ht="14.25" spans="1:3">
      <c r="A371" s="122"/>
      <c r="B371" s="122"/>
      <c r="C371" s="123"/>
    </row>
    <row r="372" s="121" customFormat="1" ht="14.25" spans="1:3">
      <c r="A372" s="122"/>
      <c r="B372" s="122"/>
      <c r="C372" s="123"/>
    </row>
    <row r="373" s="121" customFormat="1" ht="14.25" spans="1:3">
      <c r="A373" s="122"/>
      <c r="B373" s="122"/>
      <c r="C373" s="123"/>
    </row>
    <row r="374" s="121" customFormat="1" ht="14.25" spans="1:3">
      <c r="A374" s="122"/>
      <c r="B374" s="122"/>
      <c r="C374" s="123"/>
    </row>
    <row r="375" s="121" customFormat="1" ht="14.25" spans="1:3">
      <c r="A375" s="122"/>
      <c r="B375" s="122"/>
      <c r="C375" s="123"/>
    </row>
    <row r="376" s="121" customFormat="1" ht="14.25" spans="1:3">
      <c r="A376" s="122"/>
      <c r="B376" s="122"/>
      <c r="C376" s="123"/>
    </row>
    <row r="377" s="121" customFormat="1" ht="14.25" spans="1:3">
      <c r="A377" s="122"/>
      <c r="B377" s="122"/>
      <c r="C377" s="123"/>
    </row>
    <row r="378" s="121" customFormat="1" ht="14.25" spans="1:3">
      <c r="A378" s="122"/>
      <c r="B378" s="122"/>
      <c r="C378" s="123"/>
    </row>
    <row r="379" s="121" customFormat="1" ht="14.25" spans="1:3">
      <c r="A379" s="122"/>
      <c r="B379" s="122"/>
      <c r="C379" s="123"/>
    </row>
    <row r="380" s="121" customFormat="1" ht="14.25" spans="1:3">
      <c r="A380" s="122"/>
      <c r="B380" s="122"/>
      <c r="C380" s="123"/>
    </row>
    <row r="381" s="121" customFormat="1" ht="14.25" spans="1:3">
      <c r="A381" s="122"/>
      <c r="B381" s="122"/>
      <c r="C381" s="123"/>
    </row>
    <row r="382" s="121" customFormat="1" ht="14.25" spans="1:3">
      <c r="A382" s="122"/>
      <c r="B382" s="122"/>
      <c r="C382" s="123"/>
    </row>
    <row r="383" s="121" customFormat="1" ht="14.25" spans="1:3">
      <c r="A383" s="122"/>
      <c r="B383" s="122"/>
      <c r="C383" s="123"/>
    </row>
    <row r="384" s="121" customFormat="1" ht="14.25" spans="1:3">
      <c r="A384" s="122"/>
      <c r="B384" s="122"/>
      <c r="C384" s="123"/>
    </row>
    <row r="385" s="121" customFormat="1" ht="14.25" spans="1:3">
      <c r="A385" s="122"/>
      <c r="B385" s="122"/>
      <c r="C385" s="123"/>
    </row>
    <row r="386" s="121" customFormat="1" ht="14.25" spans="1:3">
      <c r="A386" s="122"/>
      <c r="B386" s="122"/>
      <c r="C386" s="123"/>
    </row>
    <row r="387" s="121" customFormat="1" ht="14.25" spans="1:3">
      <c r="A387" s="122"/>
      <c r="B387" s="122"/>
      <c r="C387" s="123"/>
    </row>
    <row r="388" s="121" customFormat="1" ht="14.25" spans="1:3">
      <c r="A388" s="122"/>
      <c r="B388" s="122"/>
      <c r="C388" s="123"/>
    </row>
    <row r="389" s="121" customFormat="1" ht="14.25" spans="1:3">
      <c r="A389" s="122"/>
      <c r="B389" s="122"/>
      <c r="C389" s="123"/>
    </row>
    <row r="390" s="121" customFormat="1" ht="14.25" spans="1:3">
      <c r="A390" s="122"/>
      <c r="B390" s="122"/>
      <c r="C390" s="123"/>
    </row>
    <row r="391" s="121" customFormat="1" ht="14.25" spans="1:3">
      <c r="A391" s="122"/>
      <c r="B391" s="122"/>
      <c r="C391" s="123"/>
    </row>
    <row r="392" s="121" customFormat="1" ht="14.25" spans="1:3">
      <c r="A392" s="122"/>
      <c r="B392" s="122"/>
      <c r="C392" s="123"/>
    </row>
    <row r="393" s="121" customFormat="1" ht="14.25" spans="1:3">
      <c r="A393" s="122"/>
      <c r="B393" s="122"/>
      <c r="C393" s="123"/>
    </row>
    <row r="394" s="121" customFormat="1" ht="14.25" spans="1:3">
      <c r="A394" s="122"/>
      <c r="B394" s="122"/>
      <c r="C394" s="123"/>
    </row>
    <row r="395" s="121" customFormat="1" ht="14.25" spans="1:3">
      <c r="A395" s="122"/>
      <c r="B395" s="122"/>
      <c r="C395" s="123"/>
    </row>
    <row r="396" s="121" customFormat="1" ht="14.25" spans="1:3">
      <c r="A396" s="122"/>
      <c r="B396" s="122"/>
      <c r="C396" s="123"/>
    </row>
    <row r="397" s="121" customFormat="1" ht="14.25" spans="1:3">
      <c r="A397" s="122"/>
      <c r="B397" s="122"/>
      <c r="C397" s="123"/>
    </row>
    <row r="398" s="121" customFormat="1" ht="14.25" spans="1:3">
      <c r="A398" s="122"/>
      <c r="B398" s="122"/>
      <c r="C398" s="123"/>
    </row>
    <row r="399" s="121" customFormat="1" ht="14.25" spans="1:3">
      <c r="A399" s="122"/>
      <c r="B399" s="122"/>
      <c r="C399" s="123"/>
    </row>
    <row r="400" s="121" customFormat="1" ht="14.25" spans="1:3">
      <c r="A400" s="122"/>
      <c r="B400" s="122"/>
      <c r="C400" s="123"/>
    </row>
    <row r="401" s="121" customFormat="1" ht="14.25" spans="1:3">
      <c r="A401" s="122"/>
      <c r="B401" s="122"/>
      <c r="C401" s="123"/>
    </row>
    <row r="402" s="121" customFormat="1" ht="14.25" spans="1:3">
      <c r="A402" s="122"/>
      <c r="B402" s="122"/>
      <c r="C402" s="123"/>
    </row>
    <row r="403" s="121" customFormat="1" ht="14.25" spans="1:3">
      <c r="A403" s="122"/>
      <c r="B403" s="122"/>
      <c r="C403" s="123"/>
    </row>
    <row r="404" s="121" customFormat="1" ht="14.25" spans="1:3">
      <c r="A404" s="122"/>
      <c r="B404" s="122"/>
      <c r="C404" s="123"/>
    </row>
    <row r="405" s="121" customFormat="1" ht="14.25" spans="1:3">
      <c r="A405" s="122"/>
      <c r="B405" s="122"/>
      <c r="C405" s="123"/>
    </row>
    <row r="406" s="121" customFormat="1" ht="14.25" spans="1:3">
      <c r="A406" s="122"/>
      <c r="B406" s="122"/>
      <c r="C406" s="123"/>
    </row>
    <row r="407" s="121" customFormat="1" ht="14.25" spans="1:3">
      <c r="A407" s="122"/>
      <c r="B407" s="122"/>
      <c r="C407" s="123"/>
    </row>
    <row r="408" s="121" customFormat="1" ht="14.25" spans="1:3">
      <c r="A408" s="122"/>
      <c r="B408" s="122"/>
      <c r="C408" s="123"/>
    </row>
    <row r="409" s="121" customFormat="1" ht="14.25" spans="1:3">
      <c r="A409" s="122"/>
      <c r="B409" s="122"/>
      <c r="C409" s="123"/>
    </row>
    <row r="410" s="121" customFormat="1" ht="14.25" spans="1:3">
      <c r="A410" s="122"/>
      <c r="B410" s="122"/>
      <c r="C410" s="123"/>
    </row>
    <row r="411" s="121" customFormat="1" ht="14.25" spans="1:3">
      <c r="A411" s="122"/>
      <c r="B411" s="122"/>
      <c r="C411" s="123"/>
    </row>
    <row r="412" s="121" customFormat="1" ht="14.25" spans="1:3">
      <c r="A412" s="122"/>
      <c r="B412" s="122"/>
      <c r="C412" s="123"/>
    </row>
    <row r="413" s="121" customFormat="1" ht="14.25" spans="1:3">
      <c r="A413" s="122"/>
      <c r="B413" s="122"/>
      <c r="C413" s="123"/>
    </row>
    <row r="414" s="121" customFormat="1" ht="14.25" spans="1:3">
      <c r="A414" s="122"/>
      <c r="B414" s="122"/>
      <c r="C414" s="123"/>
    </row>
    <row r="415" s="121" customFormat="1" ht="14.25" spans="1:3">
      <c r="A415" s="122"/>
      <c r="B415" s="122"/>
      <c r="C415" s="123"/>
    </row>
    <row r="416" s="121" customFormat="1" ht="14.25" spans="1:3">
      <c r="A416" s="122"/>
      <c r="B416" s="122"/>
      <c r="C416" s="123"/>
    </row>
    <row r="417" s="121" customFormat="1" ht="14.25" spans="1:3">
      <c r="A417" s="122"/>
      <c r="B417" s="122"/>
      <c r="C417" s="123"/>
    </row>
    <row r="418" s="121" customFormat="1" ht="14.25" spans="1:3">
      <c r="A418" s="122"/>
      <c r="B418" s="122"/>
      <c r="C418" s="123"/>
    </row>
    <row r="419" s="121" customFormat="1" ht="14.25" spans="1:3">
      <c r="A419" s="122"/>
      <c r="B419" s="122"/>
      <c r="C419" s="123"/>
    </row>
    <row r="420" s="121" customFormat="1" ht="14.25" spans="1:3">
      <c r="A420" s="122"/>
      <c r="B420" s="122"/>
      <c r="C420" s="123"/>
    </row>
    <row r="421" s="121" customFormat="1" ht="14.25" spans="1:3">
      <c r="A421" s="122"/>
      <c r="B421" s="122"/>
      <c r="C421" s="123"/>
    </row>
    <row r="422" s="121" customFormat="1" ht="14.25" spans="1:3">
      <c r="A422" s="122"/>
      <c r="B422" s="122"/>
      <c r="C422" s="123"/>
    </row>
    <row r="423" s="121" customFormat="1" ht="14.25" spans="1:3">
      <c r="A423" s="122"/>
      <c r="B423" s="122"/>
      <c r="C423" s="123"/>
    </row>
    <row r="424" s="121" customFormat="1" ht="14.25" spans="1:3">
      <c r="A424" s="122"/>
      <c r="B424" s="122"/>
      <c r="C424" s="123"/>
    </row>
    <row r="425" s="121" customFormat="1" ht="14.25" spans="1:3">
      <c r="A425" s="122"/>
      <c r="B425" s="122"/>
      <c r="C425" s="123"/>
    </row>
    <row r="426" s="121" customFormat="1" ht="14.25" spans="1:3">
      <c r="A426" s="122"/>
      <c r="B426" s="122"/>
      <c r="C426" s="123"/>
    </row>
    <row r="427" s="121" customFormat="1" ht="14.25" spans="1:3">
      <c r="A427" s="122"/>
      <c r="B427" s="122"/>
      <c r="C427" s="123"/>
    </row>
    <row r="428" s="121" customFormat="1" ht="14.25" spans="1:3">
      <c r="A428" s="122"/>
      <c r="B428" s="122"/>
      <c r="C428" s="123"/>
    </row>
    <row r="429" s="121" customFormat="1" ht="14.25" spans="1:3">
      <c r="A429" s="122"/>
      <c r="B429" s="122"/>
      <c r="C429" s="123"/>
    </row>
    <row r="430" s="121" customFormat="1" ht="14.25" spans="1:3">
      <c r="A430" s="122"/>
      <c r="B430" s="122"/>
      <c r="C430" s="123"/>
    </row>
    <row r="431" s="121" customFormat="1" ht="14.25" spans="1:3">
      <c r="A431" s="122"/>
      <c r="B431" s="122"/>
      <c r="C431" s="123"/>
    </row>
    <row r="432" s="121" customFormat="1" ht="14.25" spans="1:3">
      <c r="A432" s="122"/>
      <c r="B432" s="122"/>
      <c r="C432" s="123"/>
    </row>
    <row r="433" s="121" customFormat="1" ht="14.25" spans="1:3">
      <c r="A433" s="122"/>
      <c r="B433" s="122"/>
      <c r="C433" s="123"/>
    </row>
    <row r="434" s="121" customFormat="1" ht="14.25" spans="1:3">
      <c r="A434" s="122"/>
      <c r="B434" s="122"/>
      <c r="C434" s="123"/>
    </row>
    <row r="435" s="121" customFormat="1" ht="14.25" spans="1:3">
      <c r="A435" s="122"/>
      <c r="B435" s="122"/>
      <c r="C435" s="123"/>
    </row>
    <row r="436" s="121" customFormat="1" ht="14.25" spans="1:3">
      <c r="A436" s="122"/>
      <c r="B436" s="122"/>
      <c r="C436" s="123"/>
    </row>
    <row r="437" s="121" customFormat="1" ht="14.25" spans="1:3">
      <c r="A437" s="122"/>
      <c r="B437" s="122"/>
      <c r="C437" s="123"/>
    </row>
    <row r="438" s="121" customFormat="1" ht="14.25" spans="1:3">
      <c r="A438" s="122"/>
      <c r="B438" s="122"/>
      <c r="C438" s="123"/>
    </row>
    <row r="439" s="121" customFormat="1" ht="14.25" spans="1:3">
      <c r="A439" s="122"/>
      <c r="B439" s="122"/>
      <c r="C439" s="123"/>
    </row>
    <row r="440" s="121" customFormat="1" ht="14.25" spans="1:3">
      <c r="A440" s="122"/>
      <c r="B440" s="122"/>
      <c r="C440" s="123"/>
    </row>
    <row r="441" s="121" customFormat="1" ht="14.25" spans="1:3">
      <c r="A441" s="122"/>
      <c r="B441" s="122"/>
      <c r="C441" s="123"/>
    </row>
    <row r="442" s="121" customFormat="1" ht="14.25" spans="1:3">
      <c r="A442" s="122"/>
      <c r="B442" s="122"/>
      <c r="C442" s="123"/>
    </row>
    <row r="443" s="121" customFormat="1" ht="14.25" spans="1:3">
      <c r="A443" s="122"/>
      <c r="B443" s="122"/>
      <c r="C443" s="123"/>
    </row>
    <row r="444" s="121" customFormat="1" ht="14.25" spans="1:3">
      <c r="A444" s="122"/>
      <c r="B444" s="122"/>
      <c r="C444" s="123"/>
    </row>
    <row r="445" s="121" customFormat="1" ht="14.25" spans="1:3">
      <c r="A445" s="122"/>
      <c r="B445" s="122"/>
      <c r="C445" s="123"/>
    </row>
    <row r="446" s="121" customFormat="1" ht="14.25" spans="1:3">
      <c r="A446" s="122"/>
      <c r="B446" s="122"/>
      <c r="C446" s="123"/>
    </row>
    <row r="447" s="121" customFormat="1" ht="14.25" spans="1:3">
      <c r="A447" s="122"/>
      <c r="B447" s="122"/>
      <c r="C447" s="123"/>
    </row>
    <row r="448" s="121" customFormat="1" ht="14.25" spans="1:3">
      <c r="A448" s="122"/>
      <c r="B448" s="122"/>
      <c r="C448" s="123"/>
    </row>
    <row r="449" s="121" customFormat="1" ht="14.25" spans="1:3">
      <c r="A449" s="122"/>
      <c r="B449" s="122"/>
      <c r="C449" s="123"/>
    </row>
    <row r="450" s="121" customFormat="1" ht="14.25" spans="1:3">
      <c r="A450" s="122"/>
      <c r="B450" s="122"/>
      <c r="C450" s="123"/>
    </row>
    <row r="451" s="121" customFormat="1" ht="14.25" spans="1:3">
      <c r="A451" s="122"/>
      <c r="B451" s="122"/>
      <c r="C451" s="123"/>
    </row>
    <row r="452" s="121" customFormat="1" ht="14.25" spans="1:3">
      <c r="A452" s="122"/>
      <c r="B452" s="122"/>
      <c r="C452" s="123"/>
    </row>
    <row r="453" s="121" customFormat="1" ht="14.25" spans="1:3">
      <c r="A453" s="122"/>
      <c r="B453" s="122"/>
      <c r="C453" s="123"/>
    </row>
    <row r="454" s="121" customFormat="1" ht="14.25" spans="1:3">
      <c r="A454" s="122"/>
      <c r="B454" s="122"/>
      <c r="C454" s="123"/>
    </row>
    <row r="455" s="121" customFormat="1" ht="14.25" spans="1:3">
      <c r="A455" s="122"/>
      <c r="B455" s="122"/>
      <c r="C455" s="123"/>
    </row>
    <row r="456" s="121" customFormat="1" ht="14.25" spans="1:3">
      <c r="A456" s="122"/>
      <c r="B456" s="122"/>
      <c r="C456" s="123"/>
    </row>
    <row r="457" s="121" customFormat="1" ht="14.25" spans="1:3">
      <c r="A457" s="122"/>
      <c r="B457" s="122"/>
      <c r="C457" s="123"/>
    </row>
    <row r="458" s="121" customFormat="1" ht="14.25" spans="1:3">
      <c r="A458" s="122"/>
      <c r="B458" s="122"/>
      <c r="C458" s="123"/>
    </row>
    <row r="459" s="121" customFormat="1" ht="14.25" spans="1:3">
      <c r="A459" s="122"/>
      <c r="B459" s="122"/>
      <c r="C459" s="123"/>
    </row>
    <row r="460" s="121" customFormat="1" ht="14.25" spans="1:3">
      <c r="A460" s="122"/>
      <c r="B460" s="122"/>
      <c r="C460" s="123"/>
    </row>
    <row r="461" s="121" customFormat="1" ht="14.25" spans="1:3">
      <c r="A461" s="122"/>
      <c r="B461" s="122"/>
      <c r="C461" s="123"/>
    </row>
    <row r="462" s="121" customFormat="1" ht="14.25" spans="1:3">
      <c r="A462" s="122"/>
      <c r="B462" s="122"/>
      <c r="C462" s="123"/>
    </row>
    <row r="463" s="121" customFormat="1" ht="14.25" spans="1:3">
      <c r="A463" s="122"/>
      <c r="B463" s="122"/>
      <c r="C463" s="123"/>
    </row>
    <row r="464" s="121" customFormat="1" ht="14.25" spans="1:3">
      <c r="A464" s="122"/>
      <c r="B464" s="122"/>
      <c r="C464" s="123"/>
    </row>
    <row r="465" s="121" customFormat="1" ht="14.25" spans="1:3">
      <c r="A465" s="122"/>
      <c r="B465" s="122"/>
      <c r="C465" s="123"/>
    </row>
    <row r="466" s="121" customFormat="1" ht="14.25" spans="1:3">
      <c r="A466" s="122"/>
      <c r="B466" s="122"/>
      <c r="C466" s="123"/>
    </row>
    <row r="467" s="121" customFormat="1" ht="14.25" spans="1:3">
      <c r="A467" s="122"/>
      <c r="B467" s="122"/>
      <c r="C467" s="123"/>
    </row>
    <row r="468" s="121" customFormat="1" ht="14.25" spans="1:3">
      <c r="A468" s="122"/>
      <c r="B468" s="122"/>
      <c r="C468" s="123"/>
    </row>
    <row r="469" s="121" customFormat="1" ht="14.25" spans="1:3">
      <c r="A469" s="122"/>
      <c r="B469" s="122"/>
      <c r="C469" s="123"/>
    </row>
    <row r="470" s="121" customFormat="1" ht="14.25" spans="1:3">
      <c r="A470" s="122"/>
      <c r="B470" s="122"/>
      <c r="C470" s="123"/>
    </row>
    <row r="471" s="121" customFormat="1" ht="14.25" spans="1:3">
      <c r="A471" s="122"/>
      <c r="B471" s="122"/>
      <c r="C471" s="123"/>
    </row>
    <row r="472" s="121" customFormat="1" ht="14.25" spans="1:3">
      <c r="A472" s="122"/>
      <c r="B472" s="122"/>
      <c r="C472" s="123"/>
    </row>
    <row r="473" s="121" customFormat="1" ht="14.25" spans="1:3">
      <c r="A473" s="122"/>
      <c r="B473" s="122"/>
      <c r="C473" s="123"/>
    </row>
    <row r="474" s="121" customFormat="1" ht="14.25" spans="1:3">
      <c r="A474" s="122"/>
      <c r="B474" s="122"/>
      <c r="C474" s="123"/>
    </row>
    <row r="475" s="121" customFormat="1" ht="14.25" spans="1:3">
      <c r="A475" s="122"/>
      <c r="B475" s="122"/>
      <c r="C475" s="123"/>
    </row>
    <row r="476" s="121" customFormat="1" ht="14.25" spans="1:3">
      <c r="A476" s="122"/>
      <c r="B476" s="122"/>
      <c r="C476" s="123"/>
    </row>
    <row r="477" s="121" customFormat="1" ht="14.25" spans="1:3">
      <c r="A477" s="122"/>
      <c r="B477" s="122"/>
      <c r="C477" s="123"/>
    </row>
    <row r="478" s="121" customFormat="1" ht="14.25" spans="1:3">
      <c r="A478" s="122"/>
      <c r="B478" s="122"/>
      <c r="C478" s="123"/>
    </row>
    <row r="479" s="121" customFormat="1" ht="14.25" spans="1:3">
      <c r="A479" s="122"/>
      <c r="B479" s="122"/>
      <c r="C479" s="123"/>
    </row>
    <row r="480" s="121" customFormat="1" ht="14.25" spans="1:3">
      <c r="A480" s="122"/>
      <c r="B480" s="122"/>
      <c r="C480" s="123"/>
    </row>
    <row r="481" s="121" customFormat="1" ht="14.25" spans="1:3">
      <c r="A481" s="122"/>
      <c r="B481" s="122"/>
      <c r="C481" s="123"/>
    </row>
    <row r="482" s="121" customFormat="1" ht="14.25" spans="1:3">
      <c r="A482" s="122"/>
      <c r="B482" s="122"/>
      <c r="C482" s="123"/>
    </row>
    <row r="483" s="121" customFormat="1" ht="14.25" spans="1:3">
      <c r="A483" s="122"/>
      <c r="B483" s="122"/>
      <c r="C483" s="123"/>
    </row>
    <row r="484" s="121" customFormat="1" ht="14.25" spans="1:3">
      <c r="A484" s="122"/>
      <c r="B484" s="122"/>
      <c r="C484" s="123"/>
    </row>
    <row r="485" s="121" customFormat="1" ht="14.25" spans="1:3">
      <c r="A485" s="122"/>
      <c r="B485" s="122"/>
      <c r="C485" s="123"/>
    </row>
    <row r="486" s="121" customFormat="1" ht="14.25" spans="1:3">
      <c r="A486" s="122"/>
      <c r="B486" s="122"/>
      <c r="C486" s="123"/>
    </row>
    <row r="487" s="121" customFormat="1" ht="14.25" spans="1:3">
      <c r="A487" s="122"/>
      <c r="B487" s="122"/>
      <c r="C487" s="123"/>
    </row>
    <row r="488" s="121" customFormat="1" ht="14.25" spans="1:3">
      <c r="A488" s="122"/>
      <c r="B488" s="122"/>
      <c r="C488" s="123"/>
    </row>
    <row r="489" s="121" customFormat="1" ht="14.25" spans="1:3">
      <c r="A489" s="122"/>
      <c r="B489" s="122"/>
      <c r="C489" s="123"/>
    </row>
    <row r="490" s="121" customFormat="1" ht="14.25" spans="1:3">
      <c r="A490" s="122"/>
      <c r="B490" s="122"/>
      <c r="C490" s="123"/>
    </row>
    <row r="491" s="121" customFormat="1" ht="14.25" spans="1:3">
      <c r="A491" s="122"/>
      <c r="B491" s="122"/>
      <c r="C491" s="123"/>
    </row>
    <row r="492" s="121" customFormat="1" ht="14.25" spans="1:3">
      <c r="A492" s="122"/>
      <c r="B492" s="122"/>
      <c r="C492" s="123"/>
    </row>
    <row r="493" s="121" customFormat="1" ht="14.25" spans="1:3">
      <c r="A493" s="122"/>
      <c r="B493" s="122"/>
      <c r="C493" s="123"/>
    </row>
    <row r="494" s="121" customFormat="1" ht="14.25" spans="1:3">
      <c r="A494" s="122"/>
      <c r="B494" s="122"/>
      <c r="C494" s="123"/>
    </row>
    <row r="495" s="121" customFormat="1" ht="14.25" spans="1:3">
      <c r="A495" s="122"/>
      <c r="B495" s="122"/>
      <c r="C495" s="123"/>
    </row>
    <row r="496" s="121" customFormat="1" ht="14.25" spans="1:3">
      <c r="A496" s="122"/>
      <c r="B496" s="122"/>
      <c r="C496" s="123"/>
    </row>
    <row r="497" s="121" customFormat="1" ht="14.25" spans="1:3">
      <c r="A497" s="122"/>
      <c r="B497" s="122"/>
      <c r="C497" s="123"/>
    </row>
    <row r="498" s="121" customFormat="1" ht="14.25" spans="1:3">
      <c r="A498" s="122"/>
      <c r="B498" s="122"/>
      <c r="C498" s="123"/>
    </row>
    <row r="499" s="121" customFormat="1" ht="14.25" spans="1:3">
      <c r="A499" s="122"/>
      <c r="B499" s="122"/>
      <c r="C499" s="123"/>
    </row>
    <row r="500" s="121" customFormat="1" ht="14.25" spans="1:3">
      <c r="A500" s="122"/>
      <c r="B500" s="122"/>
      <c r="C500" s="123"/>
    </row>
    <row r="501" s="121" customFormat="1" ht="14.25" spans="1:3">
      <c r="A501" s="122"/>
      <c r="B501" s="122"/>
      <c r="C501" s="123"/>
    </row>
    <row r="502" s="121" customFormat="1" ht="14.25" spans="1:3">
      <c r="A502" s="122"/>
      <c r="B502" s="122"/>
      <c r="C502" s="123"/>
    </row>
    <row r="503" s="121" customFormat="1" ht="14.25" spans="1:3">
      <c r="A503" s="122"/>
      <c r="B503" s="122"/>
      <c r="C503" s="123"/>
    </row>
    <row r="504" s="121" customFormat="1" ht="14.25" spans="1:3">
      <c r="A504" s="122"/>
      <c r="B504" s="122"/>
      <c r="C504" s="123"/>
    </row>
    <row r="505" s="121" customFormat="1" ht="14.25" spans="1:3">
      <c r="A505" s="122"/>
      <c r="B505" s="122"/>
      <c r="C505" s="123"/>
    </row>
    <row r="506" s="121" customFormat="1" ht="14.25" spans="1:3">
      <c r="A506" s="122"/>
      <c r="B506" s="122"/>
      <c r="C506" s="123"/>
    </row>
    <row r="507" s="121" customFormat="1" ht="14.25" spans="1:3">
      <c r="A507" s="122"/>
      <c r="B507" s="122"/>
      <c r="C507" s="123"/>
    </row>
    <row r="508" s="121" customFormat="1" ht="14.25" spans="1:3">
      <c r="A508" s="122"/>
      <c r="B508" s="122"/>
      <c r="C508" s="123"/>
    </row>
    <row r="509" s="121" customFormat="1" ht="14.25" spans="1:3">
      <c r="A509" s="122"/>
      <c r="B509" s="122"/>
      <c r="C509" s="123"/>
    </row>
    <row r="510" s="121" customFormat="1" ht="14.25" spans="1:3">
      <c r="A510" s="122"/>
      <c r="B510" s="122"/>
      <c r="C510" s="123"/>
    </row>
    <row r="511" s="121" customFormat="1" ht="14.25" spans="1:3">
      <c r="A511" s="122"/>
      <c r="B511" s="122"/>
      <c r="C511" s="123"/>
    </row>
    <row r="512" s="121" customFormat="1" ht="14.25" spans="1:3">
      <c r="A512" s="122"/>
      <c r="B512" s="122"/>
      <c r="C512" s="123"/>
    </row>
    <row r="513" s="121" customFormat="1" ht="14.25" spans="1:3">
      <c r="A513" s="122"/>
      <c r="B513" s="122"/>
      <c r="C513" s="123"/>
    </row>
    <row r="514" s="121" customFormat="1" ht="14.25" spans="1:3">
      <c r="A514" s="122"/>
      <c r="B514" s="122"/>
      <c r="C514" s="123"/>
    </row>
    <row r="515" s="121" customFormat="1" ht="14.25" spans="1:3">
      <c r="A515" s="122"/>
      <c r="B515" s="122"/>
      <c r="C515" s="123"/>
    </row>
    <row r="516" s="121" customFormat="1" ht="14.25" spans="1:3">
      <c r="A516" s="122"/>
      <c r="B516" s="122"/>
      <c r="C516" s="123"/>
    </row>
    <row r="517" s="121" customFormat="1" ht="14.25" spans="1:3">
      <c r="A517" s="122"/>
      <c r="B517" s="122"/>
      <c r="C517" s="123"/>
    </row>
    <row r="518" s="121" customFormat="1" ht="14.25" spans="1:3">
      <c r="A518" s="122"/>
      <c r="B518" s="122"/>
      <c r="C518" s="123"/>
    </row>
    <row r="519" s="121" customFormat="1" ht="14.25" spans="1:3">
      <c r="A519" s="122"/>
      <c r="B519" s="122"/>
      <c r="C519" s="123"/>
    </row>
    <row r="520" s="121" customFormat="1" ht="14.25" spans="1:3">
      <c r="A520" s="122"/>
      <c r="B520" s="122"/>
      <c r="C520" s="123"/>
    </row>
    <row r="521" s="121" customFormat="1" ht="14.25" spans="1:3">
      <c r="A521" s="122"/>
      <c r="B521" s="122"/>
      <c r="C521" s="123"/>
    </row>
    <row r="522" s="121" customFormat="1" ht="14.25" spans="1:3">
      <c r="A522" s="122"/>
      <c r="B522" s="122"/>
      <c r="C522" s="123"/>
    </row>
    <row r="523" s="121" customFormat="1" ht="14.25" spans="1:3">
      <c r="A523" s="122"/>
      <c r="B523" s="122"/>
      <c r="C523" s="123"/>
    </row>
    <row r="524" s="121" customFormat="1" ht="14.25" spans="1:3">
      <c r="A524" s="122"/>
      <c r="B524" s="122"/>
      <c r="C524" s="123"/>
    </row>
    <row r="525" s="121" customFormat="1" ht="14.25" spans="1:3">
      <c r="A525" s="122"/>
      <c r="B525" s="122"/>
      <c r="C525" s="123"/>
    </row>
    <row r="526" s="121" customFormat="1" ht="14.25" spans="1:3">
      <c r="A526" s="122"/>
      <c r="B526" s="122"/>
      <c r="C526" s="123"/>
    </row>
    <row r="527" s="121" customFormat="1" ht="14.25" spans="1:3">
      <c r="A527" s="122"/>
      <c r="B527" s="122"/>
      <c r="C527" s="123"/>
    </row>
    <row r="528" s="121" customFormat="1" ht="14.25" spans="1:3">
      <c r="A528" s="122"/>
      <c r="B528" s="122"/>
      <c r="C528" s="123"/>
    </row>
    <row r="529" s="121" customFormat="1" ht="14.25" spans="1:3">
      <c r="A529" s="122"/>
      <c r="B529" s="122"/>
      <c r="C529" s="123"/>
    </row>
    <row r="530" s="121" customFormat="1" ht="14.25" spans="1:3">
      <c r="A530" s="122"/>
      <c r="B530" s="122"/>
      <c r="C530" s="123"/>
    </row>
    <row r="531" s="121" customFormat="1" ht="14.25" spans="1:3">
      <c r="A531" s="122"/>
      <c r="B531" s="122"/>
      <c r="C531" s="123"/>
    </row>
    <row r="532" s="121" customFormat="1" ht="14.25" spans="1:3">
      <c r="A532" s="122"/>
      <c r="B532" s="122"/>
      <c r="C532" s="123"/>
    </row>
    <row r="533" s="121" customFormat="1" ht="14.25" spans="1:3">
      <c r="A533" s="122"/>
      <c r="B533" s="122"/>
      <c r="C533" s="123"/>
    </row>
    <row r="534" s="121" customFormat="1" ht="14.25" spans="1:3">
      <c r="A534" s="122"/>
      <c r="B534" s="122"/>
      <c r="C534" s="123"/>
    </row>
    <row r="535" s="121" customFormat="1" ht="14.25" spans="1:3">
      <c r="A535" s="122"/>
      <c r="B535" s="122"/>
      <c r="C535" s="123"/>
    </row>
    <row r="536" s="121" customFormat="1" ht="14.25" spans="1:3">
      <c r="A536" s="122"/>
      <c r="B536" s="122"/>
      <c r="C536" s="123"/>
    </row>
    <row r="537" s="121" customFormat="1" ht="14.25" spans="1:3">
      <c r="A537" s="122"/>
      <c r="B537" s="122"/>
      <c r="C537" s="123"/>
    </row>
    <row r="538" s="121" customFormat="1" ht="14.25" spans="1:3">
      <c r="A538" s="122"/>
      <c r="B538" s="122"/>
      <c r="C538" s="123"/>
    </row>
    <row r="539" s="121" customFormat="1" ht="14.25" spans="1:3">
      <c r="A539" s="122"/>
      <c r="B539" s="122"/>
      <c r="C539" s="123"/>
    </row>
    <row r="540" s="121" customFormat="1" ht="14.25" spans="1:3">
      <c r="A540" s="122"/>
      <c r="B540" s="122"/>
      <c r="C540" s="123"/>
    </row>
    <row r="541" s="121" customFormat="1" ht="14.25" spans="1:3">
      <c r="A541" s="122"/>
      <c r="B541" s="122"/>
      <c r="C541" s="123"/>
    </row>
    <row r="542" s="121" customFormat="1" ht="14.25" spans="1:3">
      <c r="A542" s="122"/>
      <c r="B542" s="122"/>
      <c r="C542" s="123"/>
    </row>
    <row r="543" s="121" customFormat="1" ht="14.25" spans="1:3">
      <c r="A543" s="122"/>
      <c r="B543" s="122"/>
      <c r="C543" s="123"/>
    </row>
    <row r="544" s="121" customFormat="1" ht="14.25" spans="1:3">
      <c r="A544" s="122"/>
      <c r="B544" s="122"/>
      <c r="C544" s="123"/>
    </row>
    <row r="545" s="121" customFormat="1" ht="14.25" spans="1:3">
      <c r="A545" s="122"/>
      <c r="B545" s="122"/>
      <c r="C545" s="123"/>
    </row>
    <row r="546" s="121" customFormat="1" ht="14.25" spans="1:3">
      <c r="A546" s="122"/>
      <c r="B546" s="122"/>
      <c r="C546" s="123"/>
    </row>
    <row r="547" s="121" customFormat="1" ht="14.25" spans="1:3">
      <c r="A547" s="122"/>
      <c r="B547" s="122"/>
      <c r="C547" s="123"/>
    </row>
    <row r="548" s="121" customFormat="1" ht="14.25" spans="1:3">
      <c r="A548" s="122"/>
      <c r="B548" s="122"/>
      <c r="C548" s="123"/>
    </row>
    <row r="549" s="121" customFormat="1" ht="14.25" spans="1:3">
      <c r="A549" s="122"/>
      <c r="B549" s="122"/>
      <c r="C549" s="123"/>
    </row>
    <row r="550" s="121" customFormat="1" ht="14.25" spans="1:3">
      <c r="A550" s="122"/>
      <c r="B550" s="122"/>
      <c r="C550" s="123"/>
    </row>
    <row r="551" s="121" customFormat="1" ht="14.25" spans="1:3">
      <c r="A551" s="122"/>
      <c r="B551" s="122"/>
      <c r="C551" s="123"/>
    </row>
    <row r="552" s="121" customFormat="1" ht="14.25" spans="1:3">
      <c r="A552" s="122"/>
      <c r="B552" s="122"/>
      <c r="C552" s="123"/>
    </row>
    <row r="553" s="121" customFormat="1" ht="14.25" spans="1:3">
      <c r="A553" s="122"/>
      <c r="B553" s="122"/>
      <c r="C553" s="123"/>
    </row>
    <row r="554" s="121" customFormat="1" ht="14.25" spans="1:3">
      <c r="A554" s="122"/>
      <c r="B554" s="122"/>
      <c r="C554" s="123"/>
    </row>
    <row r="555" s="121" customFormat="1" ht="14.25" spans="1:3">
      <c r="A555" s="122"/>
      <c r="B555" s="122"/>
      <c r="C555" s="123"/>
    </row>
    <row r="556" s="121" customFormat="1" ht="14.25" spans="1:3">
      <c r="A556" s="122"/>
      <c r="B556" s="122"/>
      <c r="C556" s="123"/>
    </row>
    <row r="557" s="121" customFormat="1" ht="14.25" spans="1:3">
      <c r="A557" s="122"/>
      <c r="B557" s="122"/>
      <c r="C557" s="123"/>
    </row>
    <row r="558" s="121" customFormat="1" ht="14.25" spans="1:3">
      <c r="A558" s="122"/>
      <c r="B558" s="122"/>
      <c r="C558" s="123"/>
    </row>
    <row r="559" s="121" customFormat="1" ht="14.25" spans="1:3">
      <c r="A559" s="122"/>
      <c r="B559" s="122"/>
      <c r="C559" s="123"/>
    </row>
    <row r="560" s="121" customFormat="1" ht="14.25" spans="1:3">
      <c r="A560" s="122"/>
      <c r="B560" s="122"/>
      <c r="C560" s="123"/>
    </row>
    <row r="561" s="121" customFormat="1" ht="14.25" spans="1:3">
      <c r="A561" s="122"/>
      <c r="B561" s="122"/>
      <c r="C561" s="123"/>
    </row>
    <row r="562" s="121" customFormat="1" ht="14.25" spans="1:3">
      <c r="A562" s="122"/>
      <c r="B562" s="122"/>
      <c r="C562" s="123"/>
    </row>
    <row r="563" s="121" customFormat="1" ht="14.25" spans="1:3">
      <c r="A563" s="122"/>
      <c r="B563" s="122"/>
      <c r="C563" s="123"/>
    </row>
    <row r="564" s="121" customFormat="1" ht="14.25" spans="1:3">
      <c r="A564" s="122"/>
      <c r="B564" s="122"/>
      <c r="C564" s="123"/>
    </row>
    <row r="565" s="121" customFormat="1" ht="14.25" spans="1:3">
      <c r="A565" s="122"/>
      <c r="B565" s="122"/>
      <c r="C565" s="123"/>
    </row>
    <row r="566" s="121" customFormat="1" ht="14.25" spans="1:3">
      <c r="A566" s="122"/>
      <c r="B566" s="122"/>
      <c r="C566" s="123"/>
    </row>
    <row r="567" s="121" customFormat="1" ht="14.25" spans="1:3">
      <c r="A567" s="122"/>
      <c r="B567" s="122"/>
      <c r="C567" s="123"/>
    </row>
    <row r="568" s="121" customFormat="1" ht="14.25" spans="1:3">
      <c r="A568" s="122"/>
      <c r="B568" s="122"/>
      <c r="C568" s="123"/>
    </row>
    <row r="569" s="121" customFormat="1" ht="14.25" spans="1:3">
      <c r="A569" s="122"/>
      <c r="B569" s="122"/>
      <c r="C569" s="123"/>
    </row>
    <row r="570" s="121" customFormat="1" ht="14.25" spans="1:3">
      <c r="A570" s="122"/>
      <c r="B570" s="122"/>
      <c r="C570" s="123"/>
    </row>
    <row r="571" s="121" customFormat="1" ht="14.25" spans="1:3">
      <c r="A571" s="122"/>
      <c r="B571" s="122"/>
      <c r="C571" s="123"/>
    </row>
    <row r="572" s="121" customFormat="1" ht="14.25" spans="1:3">
      <c r="A572" s="122"/>
      <c r="B572" s="122"/>
      <c r="C572" s="123"/>
    </row>
    <row r="573" s="121" customFormat="1" ht="14.25" spans="1:3">
      <c r="A573" s="122"/>
      <c r="B573" s="122"/>
      <c r="C573" s="123"/>
    </row>
    <row r="574" s="121" customFormat="1" ht="14.25" spans="1:3">
      <c r="A574" s="122"/>
      <c r="B574" s="122"/>
      <c r="C574" s="123"/>
    </row>
    <row r="575" s="121" customFormat="1" ht="14.25" spans="1:3">
      <c r="A575" s="122"/>
      <c r="B575" s="122"/>
      <c r="C575" s="123"/>
    </row>
    <row r="576" s="121" customFormat="1" ht="14.25" spans="1:3">
      <c r="A576" s="122"/>
      <c r="B576" s="122"/>
      <c r="C576" s="123"/>
    </row>
    <row r="577" s="121" customFormat="1" ht="14.25" spans="1:3">
      <c r="A577" s="122"/>
      <c r="B577" s="122"/>
      <c r="C577" s="123"/>
    </row>
    <row r="578" s="121" customFormat="1" ht="14.25" spans="1:3">
      <c r="A578" s="122"/>
      <c r="B578" s="122"/>
      <c r="C578" s="123"/>
    </row>
    <row r="579" s="121" customFormat="1" ht="14.25" spans="1:3">
      <c r="A579" s="122"/>
      <c r="B579" s="122"/>
      <c r="C579" s="123"/>
    </row>
    <row r="580" s="121" customFormat="1" ht="14.25" spans="1:3">
      <c r="A580" s="122"/>
      <c r="B580" s="122"/>
      <c r="C580" s="123"/>
    </row>
    <row r="581" s="121" customFormat="1" ht="14.25" spans="1:3">
      <c r="A581" s="122"/>
      <c r="B581" s="122"/>
      <c r="C581" s="123"/>
    </row>
    <row r="582" s="121" customFormat="1" ht="14.25" spans="1:3">
      <c r="A582" s="122"/>
      <c r="B582" s="122"/>
      <c r="C582" s="123"/>
    </row>
    <row r="583" s="121" customFormat="1" ht="14.25" spans="1:3">
      <c r="A583" s="122"/>
      <c r="B583" s="122"/>
      <c r="C583" s="123"/>
    </row>
    <row r="584" s="121" customFormat="1" ht="14.25" spans="1:3">
      <c r="A584" s="122"/>
      <c r="B584" s="122"/>
      <c r="C584" s="123"/>
    </row>
    <row r="585" s="121" customFormat="1" ht="14.25" spans="1:3">
      <c r="A585" s="122"/>
      <c r="B585" s="122"/>
      <c r="C585" s="123"/>
    </row>
    <row r="586" s="121" customFormat="1" ht="14.25" spans="1:3">
      <c r="A586" s="122"/>
      <c r="B586" s="122"/>
      <c r="C586" s="123"/>
    </row>
    <row r="587" s="121" customFormat="1" ht="14.25" spans="1:3">
      <c r="A587" s="122"/>
      <c r="B587" s="122"/>
      <c r="C587" s="123"/>
    </row>
    <row r="588" s="121" customFormat="1" ht="14.25" spans="1:3">
      <c r="A588" s="122"/>
      <c r="B588" s="122"/>
      <c r="C588" s="123"/>
    </row>
    <row r="589" s="121" customFormat="1" ht="14.25" spans="1:3">
      <c r="A589" s="122"/>
      <c r="B589" s="122"/>
      <c r="C589" s="123"/>
    </row>
    <row r="590" s="121" customFormat="1" ht="14.25" spans="1:3">
      <c r="A590" s="122"/>
      <c r="B590" s="122"/>
      <c r="C590" s="123"/>
    </row>
    <row r="591" s="121" customFormat="1" ht="14.25" spans="1:3">
      <c r="A591" s="122"/>
      <c r="B591" s="122"/>
      <c r="C591" s="123"/>
    </row>
    <row r="592" s="121" customFormat="1" ht="14.25" spans="1:3">
      <c r="A592" s="122"/>
      <c r="B592" s="122"/>
      <c r="C592" s="123"/>
    </row>
    <row r="593" s="121" customFormat="1" ht="14.25" spans="1:3">
      <c r="A593" s="122"/>
      <c r="B593" s="122"/>
      <c r="C593" s="123"/>
    </row>
    <row r="594" s="121" customFormat="1" ht="14.25" spans="1:3">
      <c r="A594" s="122"/>
      <c r="B594" s="122"/>
      <c r="C594" s="123"/>
    </row>
    <row r="595" s="121" customFormat="1" ht="14.25" spans="1:3">
      <c r="A595" s="122"/>
      <c r="B595" s="122"/>
      <c r="C595" s="123"/>
    </row>
    <row r="596" s="121" customFormat="1" ht="14.25" spans="1:3">
      <c r="A596" s="122"/>
      <c r="B596" s="122"/>
      <c r="C596" s="123"/>
    </row>
    <row r="597" s="121" customFormat="1" ht="14.25" spans="1:3">
      <c r="A597" s="122"/>
      <c r="B597" s="122"/>
      <c r="C597" s="123"/>
    </row>
    <row r="598" s="121" customFormat="1" ht="14.25" spans="1:3">
      <c r="A598" s="122"/>
      <c r="B598" s="122"/>
      <c r="C598" s="123"/>
    </row>
    <row r="599" s="121" customFormat="1" ht="14.25" spans="1:3">
      <c r="A599" s="122"/>
      <c r="B599" s="122"/>
      <c r="C599" s="123"/>
    </row>
    <row r="600" s="121" customFormat="1" ht="14.25" spans="1:3">
      <c r="A600" s="122"/>
      <c r="B600" s="122"/>
      <c r="C600" s="123"/>
    </row>
    <row r="601" s="121" customFormat="1" ht="14.25" spans="1:3">
      <c r="A601" s="122"/>
      <c r="B601" s="122"/>
      <c r="C601" s="123"/>
    </row>
    <row r="602" s="121" customFormat="1" ht="14.25" spans="1:3">
      <c r="A602" s="122"/>
      <c r="B602" s="122"/>
      <c r="C602" s="123"/>
    </row>
    <row r="603" s="121" customFormat="1" ht="14.25" spans="1:3">
      <c r="A603" s="122"/>
      <c r="B603" s="122"/>
      <c r="C603" s="123"/>
    </row>
    <row r="604" s="121" customFormat="1" ht="14.25" spans="1:3">
      <c r="A604" s="122"/>
      <c r="B604" s="122"/>
      <c r="C604" s="123"/>
    </row>
    <row r="605" s="121" customFormat="1" ht="14.25" spans="1:3">
      <c r="A605" s="122"/>
      <c r="B605" s="122"/>
      <c r="C605" s="123"/>
    </row>
    <row r="606" s="121" customFormat="1" ht="14.25" spans="1:3">
      <c r="A606" s="122"/>
      <c r="B606" s="122"/>
      <c r="C606" s="123"/>
    </row>
    <row r="607" s="121" customFormat="1" ht="14.25" spans="1:3">
      <c r="A607" s="122"/>
      <c r="B607" s="122"/>
      <c r="C607" s="123"/>
    </row>
    <row r="608" s="121" customFormat="1" ht="14.25" spans="1:3">
      <c r="A608" s="122"/>
      <c r="B608" s="122"/>
      <c r="C608" s="123"/>
    </row>
    <row r="609" s="121" customFormat="1" ht="14.25" spans="1:3">
      <c r="A609" s="122"/>
      <c r="B609" s="122"/>
      <c r="C609" s="123"/>
    </row>
    <row r="610" s="121" customFormat="1" ht="14.25" spans="1:3">
      <c r="A610" s="122"/>
      <c r="B610" s="122"/>
      <c r="C610" s="123"/>
    </row>
    <row r="611" s="121" customFormat="1" ht="14.25" spans="1:3">
      <c r="A611" s="122"/>
      <c r="B611" s="122"/>
      <c r="C611" s="123"/>
    </row>
    <row r="612" s="121" customFormat="1" ht="14.25" spans="1:3">
      <c r="A612" s="122"/>
      <c r="B612" s="122"/>
      <c r="C612" s="123"/>
    </row>
    <row r="613" s="121" customFormat="1" ht="14.25" spans="1:3">
      <c r="A613" s="122"/>
      <c r="B613" s="122"/>
      <c r="C613" s="123"/>
    </row>
    <row r="614" s="121" customFormat="1" ht="14.25" spans="1:3">
      <c r="A614" s="122"/>
      <c r="B614" s="122"/>
      <c r="C614" s="123"/>
    </row>
    <row r="615" s="121" customFormat="1" ht="14.25" spans="1:3">
      <c r="A615" s="122"/>
      <c r="B615" s="122"/>
      <c r="C615" s="123"/>
    </row>
    <row r="616" s="121" customFormat="1" ht="14.25" spans="1:3">
      <c r="A616" s="122"/>
      <c r="B616" s="122"/>
      <c r="C616" s="123"/>
    </row>
    <row r="617" s="121" customFormat="1" ht="14.25" spans="1:3">
      <c r="A617" s="122"/>
      <c r="B617" s="122"/>
      <c r="C617" s="123"/>
    </row>
    <row r="618" s="121" customFormat="1" ht="14.25" spans="1:3">
      <c r="A618" s="122"/>
      <c r="B618" s="122"/>
      <c r="C618" s="123"/>
    </row>
    <row r="619" s="121" customFormat="1" ht="14.25" spans="1:3">
      <c r="A619" s="122"/>
      <c r="B619" s="122"/>
      <c r="C619" s="123"/>
    </row>
    <row r="620" s="121" customFormat="1" ht="14.25" spans="1:3">
      <c r="A620" s="122"/>
      <c r="B620" s="122"/>
      <c r="C620" s="123"/>
    </row>
    <row r="621" s="121" customFormat="1" ht="14.25" spans="1:3">
      <c r="A621" s="122"/>
      <c r="B621" s="122"/>
      <c r="C621" s="123"/>
    </row>
    <row r="622" s="121" customFormat="1" ht="14.25" spans="1:3">
      <c r="A622" s="122"/>
      <c r="B622" s="122"/>
      <c r="C622" s="123"/>
    </row>
    <row r="623" s="121" customFormat="1" ht="14.25" spans="1:3">
      <c r="A623" s="122"/>
      <c r="B623" s="122"/>
      <c r="C623" s="123"/>
    </row>
    <row r="624" s="121" customFormat="1" ht="14.25" spans="1:3">
      <c r="A624" s="122"/>
      <c r="B624" s="122"/>
      <c r="C624" s="123"/>
    </row>
    <row r="625" s="121" customFormat="1" ht="14.25" spans="1:3">
      <c r="A625" s="122"/>
      <c r="B625" s="122"/>
      <c r="C625" s="123"/>
    </row>
    <row r="626" s="121" customFormat="1" ht="14.25" spans="1:3">
      <c r="A626" s="122"/>
      <c r="B626" s="122"/>
      <c r="C626" s="123"/>
    </row>
    <row r="627" s="121" customFormat="1" ht="14.25" spans="1:3">
      <c r="A627" s="122"/>
      <c r="B627" s="122"/>
      <c r="C627" s="123"/>
    </row>
    <row r="628" s="121" customFormat="1" ht="14.25" spans="1:3">
      <c r="A628" s="122"/>
      <c r="B628" s="122"/>
      <c r="C628" s="123"/>
    </row>
    <row r="629" s="121" customFormat="1" ht="14.25" spans="1:3">
      <c r="A629" s="122"/>
      <c r="B629" s="122"/>
      <c r="C629" s="123"/>
    </row>
    <row r="630" s="121" customFormat="1" ht="14.25" spans="1:3">
      <c r="A630" s="122"/>
      <c r="B630" s="122"/>
      <c r="C630" s="123"/>
    </row>
    <row r="631" s="121" customFormat="1" ht="14.25" spans="1:3">
      <c r="A631" s="122"/>
      <c r="B631" s="122"/>
      <c r="C631" s="123"/>
    </row>
    <row r="632" s="121" customFormat="1" ht="14.25" spans="1:3">
      <c r="A632" s="122"/>
      <c r="B632" s="122"/>
      <c r="C632" s="123"/>
    </row>
    <row r="633" s="121" customFormat="1" ht="14.25" spans="1:3">
      <c r="A633" s="122"/>
      <c r="B633" s="122"/>
      <c r="C633" s="123"/>
    </row>
    <row r="634" s="121" customFormat="1" ht="14.25" spans="1:3">
      <c r="A634" s="122"/>
      <c r="B634" s="122"/>
      <c r="C634" s="123"/>
    </row>
    <row r="635" s="121" customFormat="1" ht="14.25" spans="1:3">
      <c r="A635" s="122"/>
      <c r="B635" s="122"/>
      <c r="C635" s="123"/>
    </row>
    <row r="636" s="121" customFormat="1" ht="14.25" spans="1:3">
      <c r="A636" s="122"/>
      <c r="B636" s="122"/>
      <c r="C636" s="123"/>
    </row>
    <row r="637" s="121" customFormat="1" ht="14.25" spans="1:3">
      <c r="A637" s="122"/>
      <c r="B637" s="122"/>
      <c r="C637" s="123"/>
    </row>
    <row r="638" s="121" customFormat="1" ht="14.25" spans="1:3">
      <c r="A638" s="122"/>
      <c r="B638" s="122"/>
      <c r="C638" s="123"/>
    </row>
    <row r="639" s="121" customFormat="1" ht="14.25" spans="1:3">
      <c r="A639" s="122"/>
      <c r="B639" s="122"/>
      <c r="C639" s="123"/>
    </row>
    <row r="640" s="121" customFormat="1" ht="14.25" spans="1:3">
      <c r="A640" s="122"/>
      <c r="B640" s="122"/>
      <c r="C640" s="123"/>
    </row>
    <row r="641" s="121" customFormat="1" ht="14.25" spans="1:3">
      <c r="A641" s="122"/>
      <c r="B641" s="122"/>
      <c r="C641" s="123"/>
    </row>
    <row r="642" s="121" customFormat="1" ht="14.25" spans="1:3">
      <c r="A642" s="122"/>
      <c r="B642" s="122"/>
      <c r="C642" s="123"/>
    </row>
    <row r="643" s="121" customFormat="1" ht="14.25" spans="1:3">
      <c r="A643" s="122"/>
      <c r="B643" s="122"/>
      <c r="C643" s="123"/>
    </row>
    <row r="644" s="121" customFormat="1" ht="14.25" spans="1:3">
      <c r="A644" s="122"/>
      <c r="B644" s="122"/>
      <c r="C644" s="123"/>
    </row>
    <row r="645" s="121" customFormat="1" ht="14.25" spans="1:3">
      <c r="A645" s="122"/>
      <c r="B645" s="122"/>
      <c r="C645" s="123"/>
    </row>
    <row r="646" s="121" customFormat="1" ht="14.25" spans="1:3">
      <c r="A646" s="122"/>
      <c r="B646" s="122"/>
      <c r="C646" s="123"/>
    </row>
    <row r="647" s="121" customFormat="1" ht="14.25" spans="1:3">
      <c r="A647" s="122"/>
      <c r="B647" s="122"/>
      <c r="C647" s="123"/>
    </row>
    <row r="648" s="121" customFormat="1" ht="14.25" spans="1:3">
      <c r="A648" s="122"/>
      <c r="B648" s="122"/>
      <c r="C648" s="123"/>
    </row>
    <row r="649" s="121" customFormat="1" ht="14.25" spans="1:3">
      <c r="A649" s="122"/>
      <c r="B649" s="122"/>
      <c r="C649" s="123"/>
    </row>
    <row r="650" s="121" customFormat="1" ht="14.25" spans="1:3">
      <c r="A650" s="122"/>
      <c r="B650" s="122"/>
      <c r="C650" s="123"/>
    </row>
    <row r="651" s="121" customFormat="1" ht="14.25" spans="1:3">
      <c r="A651" s="122"/>
      <c r="B651" s="122"/>
      <c r="C651" s="123"/>
    </row>
    <row r="652" s="121" customFormat="1" ht="14.25" spans="1:3">
      <c r="A652" s="122"/>
      <c r="B652" s="122"/>
      <c r="C652" s="123"/>
    </row>
    <row r="653" s="121" customFormat="1" ht="14.25" spans="1:3">
      <c r="A653" s="122"/>
      <c r="B653" s="122"/>
      <c r="C653" s="123"/>
    </row>
    <row r="654" s="121" customFormat="1" ht="14.25" spans="1:3">
      <c r="A654" s="122"/>
      <c r="B654" s="122"/>
      <c r="C654" s="123"/>
    </row>
    <row r="655" s="121" customFormat="1" ht="14.25" spans="1:3">
      <c r="A655" s="122"/>
      <c r="B655" s="122"/>
      <c r="C655" s="123"/>
    </row>
    <row r="656" s="121" customFormat="1" ht="14.25" spans="1:3">
      <c r="A656" s="122"/>
      <c r="B656" s="122"/>
      <c r="C656" s="123"/>
    </row>
    <row r="657" s="121" customFormat="1" ht="14.25" spans="1:3">
      <c r="A657" s="122"/>
      <c r="B657" s="122"/>
      <c r="C657" s="123"/>
    </row>
    <row r="658" s="121" customFormat="1" ht="14.25" spans="1:3">
      <c r="A658" s="122"/>
      <c r="B658" s="122"/>
      <c r="C658" s="123"/>
    </row>
    <row r="659" s="121" customFormat="1" ht="14.25" spans="1:3">
      <c r="A659" s="122"/>
      <c r="B659" s="122"/>
      <c r="C659" s="123"/>
    </row>
    <row r="660" s="121" customFormat="1" ht="14.25" spans="1:3">
      <c r="A660" s="122"/>
      <c r="B660" s="122"/>
      <c r="C660" s="123"/>
    </row>
    <row r="661" s="121" customFormat="1" ht="14.25" spans="1:3">
      <c r="A661" s="122"/>
      <c r="B661" s="122"/>
      <c r="C661" s="123"/>
    </row>
    <row r="662" s="121" customFormat="1" ht="14.25" spans="1:3">
      <c r="A662" s="122"/>
      <c r="B662" s="122"/>
      <c r="C662" s="123"/>
    </row>
    <row r="663" s="121" customFormat="1" ht="14.25" spans="1:3">
      <c r="A663" s="122"/>
      <c r="B663" s="122"/>
      <c r="C663" s="123"/>
    </row>
    <row r="664" s="121" customFormat="1" ht="14.25" spans="1:3">
      <c r="A664" s="122"/>
      <c r="B664" s="122"/>
      <c r="C664" s="123"/>
    </row>
    <row r="665" s="121" customFormat="1" ht="14.25" spans="1:3">
      <c r="A665" s="122"/>
      <c r="B665" s="122"/>
      <c r="C665" s="123"/>
    </row>
    <row r="666" s="121" customFormat="1" ht="14.25" spans="1:3">
      <c r="A666" s="122"/>
      <c r="B666" s="122"/>
      <c r="C666" s="123"/>
    </row>
    <row r="667" s="121" customFormat="1" ht="14.25" spans="1:3">
      <c r="A667" s="122"/>
      <c r="B667" s="122"/>
      <c r="C667" s="123"/>
    </row>
    <row r="668" s="121" customFormat="1" ht="14.25" spans="1:3">
      <c r="A668" s="122"/>
      <c r="B668" s="122"/>
      <c r="C668" s="123"/>
    </row>
    <row r="669" s="121" customFormat="1" ht="14.25" spans="1:3">
      <c r="A669" s="122"/>
      <c r="B669" s="122"/>
      <c r="C669" s="123"/>
    </row>
    <row r="670" s="121" customFormat="1" ht="14.25" spans="1:3">
      <c r="A670" s="122"/>
      <c r="B670" s="122"/>
      <c r="C670" s="123"/>
    </row>
    <row r="671" s="121" customFormat="1" ht="14.25" spans="1:3">
      <c r="A671" s="122"/>
      <c r="B671" s="122"/>
      <c r="C671" s="123"/>
    </row>
    <row r="672" s="121" customFormat="1" ht="14.25" spans="1:3">
      <c r="A672" s="122"/>
      <c r="B672" s="122"/>
      <c r="C672" s="123"/>
    </row>
    <row r="673" s="121" customFormat="1" ht="14.25" spans="1:3">
      <c r="A673" s="122"/>
      <c r="B673" s="122"/>
      <c r="C673" s="123"/>
    </row>
    <row r="674" s="121" customFormat="1" ht="14.25" spans="1:3">
      <c r="A674" s="122"/>
      <c r="B674" s="122"/>
      <c r="C674" s="123"/>
    </row>
    <row r="675" s="121" customFormat="1" ht="14.25" spans="1:3">
      <c r="A675" s="122"/>
      <c r="B675" s="122"/>
      <c r="C675" s="123"/>
    </row>
    <row r="676" s="121" customFormat="1" ht="14.25" spans="1:3">
      <c r="A676" s="122"/>
      <c r="B676" s="122"/>
      <c r="C676" s="123"/>
    </row>
    <row r="677" s="121" customFormat="1" ht="14.25" spans="1:3">
      <c r="A677" s="122"/>
      <c r="B677" s="122"/>
      <c r="C677" s="123"/>
    </row>
    <row r="678" s="121" customFormat="1" ht="14.25" spans="1:3">
      <c r="A678" s="122"/>
      <c r="B678" s="122"/>
      <c r="C678" s="123"/>
    </row>
    <row r="679" s="121" customFormat="1" ht="14.25" spans="1:3">
      <c r="A679" s="122"/>
      <c r="B679" s="122"/>
      <c r="C679" s="123"/>
    </row>
    <row r="680" s="121" customFormat="1" ht="14.25" spans="1:3">
      <c r="A680" s="122"/>
      <c r="B680" s="122"/>
      <c r="C680" s="123"/>
    </row>
    <row r="681" s="121" customFormat="1" ht="14.25" spans="1:3">
      <c r="A681" s="122"/>
      <c r="B681" s="122"/>
      <c r="C681" s="123"/>
    </row>
    <row r="682" s="121" customFormat="1" ht="14.25" spans="1:3">
      <c r="A682" s="122"/>
      <c r="B682" s="122"/>
      <c r="C682" s="123"/>
    </row>
    <row r="683" s="121" customFormat="1" ht="14.25" spans="1:3">
      <c r="A683" s="122"/>
      <c r="B683" s="122"/>
      <c r="C683" s="123"/>
    </row>
    <row r="684" s="121" customFormat="1" ht="14.25" spans="1:3">
      <c r="A684" s="122"/>
      <c r="B684" s="122"/>
      <c r="C684" s="123"/>
    </row>
    <row r="685" s="121" customFormat="1" ht="14.25" spans="1:3">
      <c r="A685" s="122"/>
      <c r="B685" s="122"/>
      <c r="C685" s="123"/>
    </row>
    <row r="686" s="121" customFormat="1" ht="14.25" spans="1:3">
      <c r="A686" s="122"/>
      <c r="B686" s="122"/>
      <c r="C686" s="123"/>
    </row>
    <row r="687" s="121" customFormat="1" ht="14.25" spans="1:3">
      <c r="A687" s="122"/>
      <c r="B687" s="122"/>
      <c r="C687" s="123"/>
    </row>
    <row r="688" s="121" customFormat="1" ht="14.25" spans="1:3">
      <c r="A688" s="122"/>
      <c r="B688" s="122"/>
      <c r="C688" s="123"/>
    </row>
    <row r="689" s="121" customFormat="1" ht="14.25" spans="1:3">
      <c r="A689" s="122"/>
      <c r="B689" s="122"/>
      <c r="C689" s="123"/>
    </row>
    <row r="690" s="121" customFormat="1" ht="14.25" spans="1:3">
      <c r="A690" s="122"/>
      <c r="B690" s="122"/>
      <c r="C690" s="123"/>
    </row>
    <row r="691" s="121" customFormat="1" ht="14.25" spans="1:3">
      <c r="A691" s="122"/>
      <c r="B691" s="122"/>
      <c r="C691" s="123"/>
    </row>
    <row r="692" s="121" customFormat="1" ht="14.25" spans="1:3">
      <c r="A692" s="122"/>
      <c r="B692" s="122"/>
      <c r="C692" s="123"/>
    </row>
    <row r="693" s="121" customFormat="1" ht="14.25" spans="1:3">
      <c r="A693" s="122"/>
      <c r="B693" s="122"/>
      <c r="C693" s="123"/>
    </row>
    <row r="694" s="121" customFormat="1" ht="14.25" spans="1:3">
      <c r="A694" s="122"/>
      <c r="B694" s="122"/>
      <c r="C694" s="123"/>
    </row>
    <row r="695" s="121" customFormat="1" ht="14.25" spans="1:3">
      <c r="A695" s="122"/>
      <c r="B695" s="122"/>
      <c r="C695" s="123"/>
    </row>
    <row r="696" s="121" customFormat="1" ht="14.25" spans="1:3">
      <c r="A696" s="122"/>
      <c r="B696" s="122"/>
      <c r="C696" s="123"/>
    </row>
    <row r="697" s="121" customFormat="1" ht="14.25" spans="1:3">
      <c r="A697" s="122"/>
      <c r="B697" s="122"/>
      <c r="C697" s="123"/>
    </row>
    <row r="698" s="121" customFormat="1" ht="14.25" spans="1:3">
      <c r="A698" s="122"/>
      <c r="B698" s="122"/>
      <c r="C698" s="123"/>
    </row>
    <row r="699" s="121" customFormat="1" ht="14.25" spans="1:3">
      <c r="A699" s="122"/>
      <c r="B699" s="122"/>
      <c r="C699" s="123"/>
    </row>
    <row r="700" s="121" customFormat="1" ht="14.25" spans="1:3">
      <c r="A700" s="122"/>
      <c r="B700" s="122"/>
      <c r="C700" s="123"/>
    </row>
    <row r="701" s="121" customFormat="1" ht="14.25" spans="1:3">
      <c r="A701" s="122"/>
      <c r="B701" s="122"/>
      <c r="C701" s="123"/>
    </row>
    <row r="702" s="121" customFormat="1" ht="14.25" spans="1:3">
      <c r="A702" s="122"/>
      <c r="B702" s="122"/>
      <c r="C702" s="123"/>
    </row>
    <row r="703" s="121" customFormat="1" ht="14.25" spans="1:3">
      <c r="A703" s="122"/>
      <c r="B703" s="122"/>
      <c r="C703" s="123"/>
    </row>
    <row r="704" s="121" customFormat="1" ht="14.25" spans="1:3">
      <c r="A704" s="122"/>
      <c r="B704" s="122"/>
      <c r="C704" s="123"/>
    </row>
    <row r="705" s="121" customFormat="1" ht="14.25" spans="1:3">
      <c r="A705" s="122"/>
      <c r="B705" s="122"/>
      <c r="C705" s="123"/>
    </row>
    <row r="706" s="121" customFormat="1" ht="14.25" spans="1:3">
      <c r="A706" s="122"/>
      <c r="B706" s="122"/>
      <c r="C706" s="123"/>
    </row>
    <row r="707" s="121" customFormat="1" ht="14.25" spans="1:3">
      <c r="A707" s="122"/>
      <c r="B707" s="122"/>
      <c r="C707" s="123"/>
    </row>
    <row r="708" s="121" customFormat="1" ht="14.25" spans="1:3">
      <c r="A708" s="122"/>
      <c r="B708" s="122"/>
      <c r="C708" s="123"/>
    </row>
    <row r="709" s="121" customFormat="1" ht="14.25" spans="1:3">
      <c r="A709" s="122"/>
      <c r="B709" s="122"/>
      <c r="C709" s="123"/>
    </row>
    <row r="710" s="121" customFormat="1" ht="14.25" spans="1:3">
      <c r="A710" s="122"/>
      <c r="B710" s="122"/>
      <c r="C710" s="123"/>
    </row>
    <row r="711" s="121" customFormat="1" ht="14.25" spans="1:3">
      <c r="A711" s="122"/>
      <c r="B711" s="122"/>
      <c r="C711" s="123"/>
    </row>
    <row r="712" s="121" customFormat="1" ht="14.25" spans="1:3">
      <c r="A712" s="122"/>
      <c r="B712" s="122"/>
      <c r="C712" s="123"/>
    </row>
    <row r="713" s="121" customFormat="1" ht="14.25" spans="1:3">
      <c r="A713" s="122"/>
      <c r="B713" s="122"/>
      <c r="C713" s="123"/>
    </row>
    <row r="714" s="121" customFormat="1" ht="14.25" spans="1:3">
      <c r="A714" s="122"/>
      <c r="B714" s="122"/>
      <c r="C714" s="123"/>
    </row>
    <row r="715" s="121" customFormat="1" ht="14.25" spans="1:3">
      <c r="A715" s="122"/>
      <c r="B715" s="122"/>
      <c r="C715" s="123"/>
    </row>
    <row r="716" s="121" customFormat="1" ht="14.25" spans="1:3">
      <c r="A716" s="122"/>
      <c r="B716" s="122"/>
      <c r="C716" s="123"/>
    </row>
    <row r="717" s="121" customFormat="1" ht="14.25" spans="1:3">
      <c r="A717" s="122"/>
      <c r="B717" s="122"/>
      <c r="C717" s="123"/>
    </row>
    <row r="718" s="121" customFormat="1" ht="14.25" spans="1:3">
      <c r="A718" s="122"/>
      <c r="B718" s="122"/>
      <c r="C718" s="123"/>
    </row>
    <row r="719" s="121" customFormat="1" ht="14.25" spans="1:3">
      <c r="A719" s="122"/>
      <c r="B719" s="122"/>
      <c r="C719" s="123"/>
    </row>
    <row r="720" s="121" customFormat="1" ht="14.25" spans="1:3">
      <c r="A720" s="122"/>
      <c r="B720" s="122"/>
      <c r="C720" s="123"/>
    </row>
    <row r="721" s="121" customFormat="1" ht="14.25" spans="1:3">
      <c r="A721" s="122"/>
      <c r="B721" s="122"/>
      <c r="C721" s="123"/>
    </row>
    <row r="722" s="121" customFormat="1" ht="14.25" spans="1:3">
      <c r="A722" s="122"/>
      <c r="B722" s="122"/>
      <c r="C722" s="123"/>
    </row>
    <row r="723" s="121" customFormat="1" ht="14.25" spans="1:3">
      <c r="A723" s="122"/>
      <c r="B723" s="122"/>
      <c r="C723" s="123"/>
    </row>
    <row r="724" s="121" customFormat="1" ht="14.25" spans="1:3">
      <c r="A724" s="122"/>
      <c r="B724" s="122"/>
      <c r="C724" s="123"/>
    </row>
    <row r="725" s="121" customFormat="1" ht="14.25" spans="1:3">
      <c r="A725" s="122"/>
      <c r="B725" s="122"/>
      <c r="C725" s="123"/>
    </row>
    <row r="726" s="121" customFormat="1" ht="14.25" spans="1:3">
      <c r="A726" s="122"/>
      <c r="B726" s="122"/>
      <c r="C726" s="123"/>
    </row>
    <row r="727" s="121" customFormat="1" ht="14.25" spans="1:3">
      <c r="A727" s="122"/>
      <c r="B727" s="122"/>
      <c r="C727" s="123"/>
    </row>
    <row r="728" s="121" customFormat="1" ht="14.25" spans="1:3">
      <c r="A728" s="122"/>
      <c r="B728" s="122"/>
      <c r="C728" s="123"/>
    </row>
    <row r="729" s="121" customFormat="1" ht="14.25" spans="1:3">
      <c r="A729" s="122"/>
      <c r="B729" s="122"/>
      <c r="C729" s="123"/>
    </row>
    <row r="730" s="121" customFormat="1" ht="14.25" spans="1:3">
      <c r="A730" s="122"/>
      <c r="B730" s="122"/>
      <c r="C730" s="123"/>
    </row>
    <row r="731" s="121" customFormat="1" ht="14.25" spans="1:3">
      <c r="A731" s="122"/>
      <c r="B731" s="122"/>
      <c r="C731" s="123"/>
    </row>
    <row r="732" s="121" customFormat="1" ht="14.25" spans="1:3">
      <c r="A732" s="122"/>
      <c r="B732" s="122"/>
      <c r="C732" s="123"/>
    </row>
    <row r="733" s="121" customFormat="1" ht="14.25" spans="1:3">
      <c r="A733" s="122"/>
      <c r="B733" s="122"/>
      <c r="C733" s="123"/>
    </row>
    <row r="734" s="121" customFormat="1" ht="14.25" spans="1:3">
      <c r="A734" s="122"/>
      <c r="B734" s="122"/>
      <c r="C734" s="123"/>
    </row>
    <row r="735" s="121" customFormat="1" ht="14.25" spans="1:3">
      <c r="A735" s="122"/>
      <c r="B735" s="122"/>
      <c r="C735" s="123"/>
    </row>
    <row r="736" s="121" customFormat="1" ht="14.25" spans="1:3">
      <c r="A736" s="122"/>
      <c r="B736" s="122"/>
      <c r="C736" s="123"/>
    </row>
    <row r="737" s="121" customFormat="1" ht="14.25" spans="1:3">
      <c r="A737" s="122"/>
      <c r="B737" s="122"/>
      <c r="C737" s="123"/>
    </row>
    <row r="738" s="121" customFormat="1" ht="14.25" spans="1:3">
      <c r="A738" s="122"/>
      <c r="B738" s="122"/>
      <c r="C738" s="123"/>
    </row>
    <row r="739" s="121" customFormat="1" ht="14.25" spans="1:3">
      <c r="A739" s="122"/>
      <c r="B739" s="122"/>
      <c r="C739" s="123"/>
    </row>
    <row r="740" s="121" customFormat="1" ht="14.25" spans="1:3">
      <c r="A740" s="122"/>
      <c r="B740" s="122"/>
      <c r="C740" s="123"/>
    </row>
    <row r="741" s="121" customFormat="1" ht="14.25" spans="1:3">
      <c r="A741" s="122"/>
      <c r="B741" s="122"/>
      <c r="C741" s="123"/>
    </row>
    <row r="742" s="121" customFormat="1" ht="14.25" spans="1:3">
      <c r="A742" s="122"/>
      <c r="B742" s="122"/>
      <c r="C742" s="123"/>
    </row>
    <row r="743" s="121" customFormat="1" ht="14.25" spans="1:3">
      <c r="A743" s="122"/>
      <c r="B743" s="122"/>
      <c r="C743" s="123"/>
    </row>
    <row r="744" s="121" customFormat="1" ht="14.25" spans="1:3">
      <c r="A744" s="122"/>
      <c r="B744" s="122"/>
      <c r="C744" s="123"/>
    </row>
    <row r="745" s="121" customFormat="1" ht="14.25" spans="1:3">
      <c r="A745" s="122"/>
      <c r="B745" s="122"/>
      <c r="C745" s="123"/>
    </row>
    <row r="746" s="121" customFormat="1" ht="14.25" spans="1:3">
      <c r="A746" s="122"/>
      <c r="B746" s="122"/>
      <c r="C746" s="123"/>
    </row>
    <row r="747" s="121" customFormat="1" ht="14.25" spans="1:3">
      <c r="A747" s="122"/>
      <c r="B747" s="122"/>
      <c r="C747" s="123"/>
    </row>
    <row r="748" s="121" customFormat="1" ht="14.25" spans="1:3">
      <c r="A748" s="122"/>
      <c r="B748" s="122"/>
      <c r="C748" s="123"/>
    </row>
    <row r="749" s="121" customFormat="1" ht="14.25" spans="1:3">
      <c r="A749" s="122"/>
      <c r="B749" s="122"/>
      <c r="C749" s="123"/>
    </row>
    <row r="750" s="121" customFormat="1" ht="14.25" spans="1:3">
      <c r="A750" s="122"/>
      <c r="B750" s="122"/>
      <c r="C750" s="123"/>
    </row>
    <row r="751" s="121" customFormat="1" ht="14.25" spans="1:3">
      <c r="A751" s="122"/>
      <c r="B751" s="122"/>
      <c r="C751" s="123"/>
    </row>
    <row r="752" s="121" customFormat="1" ht="14.25" spans="1:3">
      <c r="A752" s="122"/>
      <c r="B752" s="122"/>
      <c r="C752" s="123"/>
    </row>
    <row r="753" s="121" customFormat="1" ht="14.25" spans="1:3">
      <c r="A753" s="122"/>
      <c r="B753" s="122"/>
      <c r="C753" s="123"/>
    </row>
    <row r="754" s="121" customFormat="1" ht="14.25" spans="1:3">
      <c r="A754" s="122"/>
      <c r="B754" s="122"/>
      <c r="C754" s="123"/>
    </row>
    <row r="755" s="121" customFormat="1" ht="14.25" spans="1:3">
      <c r="A755" s="122"/>
      <c r="B755" s="122"/>
      <c r="C755" s="123"/>
    </row>
    <row r="756" s="121" customFormat="1" ht="14.25" spans="1:3">
      <c r="A756" s="122"/>
      <c r="B756" s="122"/>
      <c r="C756" s="123"/>
    </row>
    <row r="757" s="121" customFormat="1" ht="14.25" spans="1:3">
      <c r="A757" s="122"/>
      <c r="B757" s="122"/>
      <c r="C757" s="123"/>
    </row>
    <row r="758" s="121" customFormat="1" ht="14.25" spans="1:3">
      <c r="A758" s="122"/>
      <c r="B758" s="122"/>
      <c r="C758" s="123"/>
    </row>
    <row r="759" s="121" customFormat="1" ht="14.25" spans="1:3">
      <c r="A759" s="122"/>
      <c r="B759" s="122"/>
      <c r="C759" s="123"/>
    </row>
    <row r="760" s="121" customFormat="1" ht="14.25" spans="1:3">
      <c r="A760" s="122"/>
      <c r="B760" s="122"/>
      <c r="C760" s="123"/>
    </row>
    <row r="761" s="121" customFormat="1" ht="14.25" spans="1:3">
      <c r="A761" s="122"/>
      <c r="B761" s="122"/>
      <c r="C761" s="123"/>
    </row>
    <row r="762" s="121" customFormat="1" ht="14.25" spans="1:3">
      <c r="A762" s="122"/>
      <c r="B762" s="122"/>
      <c r="C762" s="123"/>
    </row>
    <row r="763" s="121" customFormat="1" ht="14.25" spans="1:3">
      <c r="A763" s="122"/>
      <c r="B763" s="122"/>
      <c r="C763" s="123"/>
    </row>
    <row r="764" s="121" customFormat="1" ht="14.25" spans="1:3">
      <c r="A764" s="122"/>
      <c r="B764" s="122"/>
      <c r="C764" s="123"/>
    </row>
    <row r="765" s="121" customFormat="1" ht="14.25" spans="1:3">
      <c r="A765" s="122"/>
      <c r="B765" s="122"/>
      <c r="C765" s="123"/>
    </row>
    <row r="766" s="121" customFormat="1" ht="14.25" spans="1:3">
      <c r="A766" s="122"/>
      <c r="B766" s="122"/>
      <c r="C766" s="123"/>
    </row>
    <row r="767" s="121" customFormat="1" ht="14.25" spans="1:3">
      <c r="A767" s="122"/>
      <c r="B767" s="122"/>
      <c r="C767" s="123"/>
    </row>
    <row r="768" s="121" customFormat="1" ht="14.25" spans="1:3">
      <c r="A768" s="122"/>
      <c r="B768" s="122"/>
      <c r="C768" s="123"/>
    </row>
    <row r="769" s="121" customFormat="1" ht="14.25" spans="1:3">
      <c r="A769" s="122"/>
      <c r="B769" s="122"/>
      <c r="C769" s="123"/>
    </row>
    <row r="770" s="121" customFormat="1" ht="14.25" spans="1:3">
      <c r="A770" s="122"/>
      <c r="B770" s="122"/>
      <c r="C770" s="123"/>
    </row>
    <row r="771" s="121" customFormat="1" ht="14.25" spans="1:3">
      <c r="A771" s="122"/>
      <c r="B771" s="122"/>
      <c r="C771" s="123"/>
    </row>
    <row r="772" s="121" customFormat="1" ht="14.25" spans="1:3">
      <c r="A772" s="122"/>
      <c r="B772" s="122"/>
      <c r="C772" s="123"/>
    </row>
    <row r="773" s="121" customFormat="1" ht="14.25" spans="1:3">
      <c r="A773" s="122"/>
      <c r="B773" s="122"/>
      <c r="C773" s="123"/>
    </row>
    <row r="774" s="121" customFormat="1" ht="14.25" spans="1:3">
      <c r="A774" s="122"/>
      <c r="B774" s="122"/>
      <c r="C774" s="123"/>
    </row>
    <row r="775" s="121" customFormat="1" ht="14.25" spans="1:3">
      <c r="A775" s="122"/>
      <c r="B775" s="122"/>
      <c r="C775" s="123"/>
    </row>
    <row r="776" s="121" customFormat="1" ht="14.25" spans="1:3">
      <c r="A776" s="122"/>
      <c r="B776" s="122"/>
      <c r="C776" s="123"/>
    </row>
    <row r="777" s="121" customFormat="1" ht="14.25" spans="1:3">
      <c r="A777" s="122"/>
      <c r="B777" s="122"/>
      <c r="C777" s="123"/>
    </row>
    <row r="778" s="121" customFormat="1" ht="14.25" spans="1:3">
      <c r="A778" s="122"/>
      <c r="B778" s="122"/>
      <c r="C778" s="123"/>
    </row>
    <row r="779" s="121" customFormat="1" ht="14.25" spans="1:3">
      <c r="A779" s="122"/>
      <c r="B779" s="122"/>
      <c r="C779" s="123"/>
    </row>
    <row r="780" s="121" customFormat="1" ht="14.25" spans="1:3">
      <c r="A780" s="122"/>
      <c r="B780" s="122"/>
      <c r="C780" s="123"/>
    </row>
    <row r="781" s="121" customFormat="1" ht="14.25" spans="1:3">
      <c r="A781" s="122"/>
      <c r="B781" s="122"/>
      <c r="C781" s="123"/>
    </row>
    <row r="782" s="121" customFormat="1" ht="14.25" spans="1:3">
      <c r="A782" s="122"/>
      <c r="B782" s="122"/>
      <c r="C782" s="123"/>
    </row>
    <row r="783" s="121" customFormat="1" ht="14.25" spans="1:3">
      <c r="A783" s="122"/>
      <c r="B783" s="122"/>
      <c r="C783" s="123"/>
    </row>
    <row r="784" s="121" customFormat="1" ht="14.25" spans="1:3">
      <c r="A784" s="122"/>
      <c r="B784" s="122"/>
      <c r="C784" s="123"/>
    </row>
    <row r="785" s="121" customFormat="1" ht="14.25" spans="1:3">
      <c r="A785" s="122"/>
      <c r="B785" s="122"/>
      <c r="C785" s="123"/>
    </row>
    <row r="786" s="121" customFormat="1" ht="14.25" spans="1:3">
      <c r="A786" s="122"/>
      <c r="B786" s="122"/>
      <c r="C786" s="123"/>
    </row>
    <row r="787" s="121" customFormat="1" ht="14.25" spans="1:3">
      <c r="A787" s="122"/>
      <c r="B787" s="122"/>
      <c r="C787" s="123"/>
    </row>
    <row r="788" s="121" customFormat="1" ht="14.25" spans="1:3">
      <c r="A788" s="122"/>
      <c r="B788" s="122"/>
      <c r="C788" s="123"/>
    </row>
    <row r="789" s="121" customFormat="1" ht="14.25" spans="1:3">
      <c r="A789" s="122"/>
      <c r="B789" s="122"/>
      <c r="C789" s="123"/>
    </row>
    <row r="790" s="121" customFormat="1" ht="14.25" spans="1:3">
      <c r="A790" s="122"/>
      <c r="B790" s="122"/>
      <c r="C790" s="123"/>
    </row>
    <row r="791" s="121" customFormat="1" ht="14.25" spans="1:3">
      <c r="A791" s="122"/>
      <c r="B791" s="122"/>
      <c r="C791" s="123"/>
    </row>
    <row r="792" s="121" customFormat="1" ht="14.25" spans="1:3">
      <c r="A792" s="122"/>
      <c r="B792" s="122"/>
      <c r="C792" s="123"/>
    </row>
    <row r="793" s="121" customFormat="1" ht="14.25" spans="1:3">
      <c r="A793" s="122"/>
      <c r="B793" s="122"/>
      <c r="C793" s="123"/>
    </row>
    <row r="794" s="121" customFormat="1" ht="14.25" spans="1:3">
      <c r="A794" s="122"/>
      <c r="B794" s="122"/>
      <c r="C794" s="123"/>
    </row>
    <row r="795" s="121" customFormat="1" ht="14.25" spans="1:3">
      <c r="A795" s="122"/>
      <c r="B795" s="122"/>
      <c r="C795" s="123"/>
    </row>
    <row r="796" s="121" customFormat="1" ht="14.25" spans="1:3">
      <c r="A796" s="122"/>
      <c r="B796" s="122"/>
      <c r="C796" s="123"/>
    </row>
    <row r="797" s="121" customFormat="1" ht="14.25" spans="1:3">
      <c r="A797" s="122"/>
      <c r="B797" s="122"/>
      <c r="C797" s="123"/>
    </row>
    <row r="798" s="121" customFormat="1" ht="14.25" spans="1:3">
      <c r="A798" s="122"/>
      <c r="B798" s="122"/>
      <c r="C798" s="123"/>
    </row>
    <row r="799" s="121" customFormat="1" ht="14.25" spans="1:3">
      <c r="A799" s="122"/>
      <c r="B799" s="122"/>
      <c r="C799" s="123"/>
    </row>
    <row r="800" s="121" customFormat="1" ht="14.25" spans="1:3">
      <c r="A800" s="122"/>
      <c r="B800" s="122"/>
      <c r="C800" s="123"/>
    </row>
    <row r="801" s="121" customFormat="1" ht="14.25" spans="1:3">
      <c r="A801" s="122"/>
      <c r="B801" s="122"/>
      <c r="C801" s="123"/>
    </row>
    <row r="802" s="121" customFormat="1" ht="14.25" spans="1:3">
      <c r="A802" s="122"/>
      <c r="B802" s="122"/>
      <c r="C802" s="123"/>
    </row>
    <row r="803" s="121" customFormat="1" ht="14.25" spans="1:3">
      <c r="A803" s="122"/>
      <c r="B803" s="122"/>
      <c r="C803" s="123"/>
    </row>
    <row r="804" s="121" customFormat="1" ht="14.25" spans="1:3">
      <c r="A804" s="122"/>
      <c r="B804" s="122"/>
      <c r="C804" s="123"/>
    </row>
    <row r="805" s="121" customFormat="1" ht="14.25" spans="1:3">
      <c r="A805" s="122"/>
      <c r="B805" s="122"/>
      <c r="C805" s="123"/>
    </row>
    <row r="806" s="121" customFormat="1" ht="14.25" spans="1:3">
      <c r="A806" s="122"/>
      <c r="B806" s="122"/>
      <c r="C806" s="123"/>
    </row>
    <row r="807" s="121" customFormat="1" ht="14.25" spans="1:3">
      <c r="A807" s="122"/>
      <c r="B807" s="122"/>
      <c r="C807" s="123"/>
    </row>
    <row r="808" s="121" customFormat="1" ht="14.25" spans="1:3">
      <c r="A808" s="122"/>
      <c r="B808" s="122"/>
      <c r="C808" s="123"/>
    </row>
    <row r="809" s="121" customFormat="1" ht="14.25" spans="1:3">
      <c r="A809" s="122"/>
      <c r="B809" s="122"/>
      <c r="C809" s="123"/>
    </row>
    <row r="810" s="121" customFormat="1" ht="14.25" spans="1:3">
      <c r="A810" s="122"/>
      <c r="B810" s="122"/>
      <c r="C810" s="123"/>
    </row>
    <row r="811" s="121" customFormat="1" ht="14.25" spans="1:3">
      <c r="A811" s="122"/>
      <c r="B811" s="122"/>
      <c r="C811" s="123"/>
    </row>
    <row r="812" s="121" customFormat="1" ht="14.25" spans="1:3">
      <c r="A812" s="122"/>
      <c r="B812" s="122"/>
      <c r="C812" s="123"/>
    </row>
    <row r="813" s="121" customFormat="1" ht="14.25" spans="1:3">
      <c r="A813" s="122"/>
      <c r="B813" s="122"/>
      <c r="C813" s="123"/>
    </row>
    <row r="814" s="121" customFormat="1" ht="14.25" spans="1:3">
      <c r="A814" s="122"/>
      <c r="B814" s="122"/>
      <c r="C814" s="123"/>
    </row>
    <row r="815" s="121" customFormat="1" ht="14.25" spans="1:3">
      <c r="A815" s="122"/>
      <c r="B815" s="122"/>
      <c r="C815" s="123"/>
    </row>
    <row r="816" s="121" customFormat="1" ht="14.25" spans="1:3">
      <c r="A816" s="122"/>
      <c r="B816" s="122"/>
      <c r="C816" s="123"/>
    </row>
    <row r="817" s="121" customFormat="1" ht="14.25" spans="1:3">
      <c r="A817" s="122"/>
      <c r="B817" s="122"/>
      <c r="C817" s="123"/>
    </row>
    <row r="818" s="121" customFormat="1" ht="14.25" spans="1:3">
      <c r="A818" s="122"/>
      <c r="B818" s="122"/>
      <c r="C818" s="123"/>
    </row>
    <row r="819" s="121" customFormat="1" ht="14.25" spans="1:3">
      <c r="A819" s="122"/>
      <c r="B819" s="122"/>
      <c r="C819" s="123"/>
    </row>
    <row r="820" s="121" customFormat="1" ht="14.25" spans="1:3">
      <c r="A820" s="122"/>
      <c r="B820" s="122"/>
      <c r="C820" s="123"/>
    </row>
    <row r="821" s="121" customFormat="1" ht="14.25" spans="1:3">
      <c r="A821" s="122"/>
      <c r="B821" s="122"/>
      <c r="C821" s="123"/>
    </row>
    <row r="822" s="121" customFormat="1" ht="14.25" spans="1:3">
      <c r="A822" s="122"/>
      <c r="B822" s="122"/>
      <c r="C822" s="123"/>
    </row>
    <row r="823" s="121" customFormat="1" ht="14.25" spans="1:3">
      <c r="A823" s="122"/>
      <c r="B823" s="122"/>
      <c r="C823" s="123"/>
    </row>
    <row r="824" s="121" customFormat="1" ht="14.25" spans="1:3">
      <c r="A824" s="122"/>
      <c r="B824" s="122"/>
      <c r="C824" s="123"/>
    </row>
    <row r="825" s="121" customFormat="1" ht="14.25" spans="1:3">
      <c r="A825" s="122"/>
      <c r="B825" s="122"/>
      <c r="C825" s="123"/>
    </row>
    <row r="826" s="121" customFormat="1" ht="14.25" spans="1:3">
      <c r="A826" s="122"/>
      <c r="B826" s="122"/>
      <c r="C826" s="123"/>
    </row>
    <row r="827" s="121" customFormat="1" ht="14.25" spans="1:3">
      <c r="A827" s="122"/>
      <c r="B827" s="122"/>
      <c r="C827" s="123"/>
    </row>
    <row r="828" s="121" customFormat="1" ht="14.25" spans="1:3">
      <c r="A828" s="122"/>
      <c r="B828" s="122"/>
      <c r="C828" s="123"/>
    </row>
    <row r="829" s="121" customFormat="1" ht="14.25" spans="1:3">
      <c r="A829" s="122"/>
      <c r="B829" s="122"/>
      <c r="C829" s="123"/>
    </row>
    <row r="830" s="121" customFormat="1" ht="14.25" spans="1:3">
      <c r="A830" s="122"/>
      <c r="B830" s="122"/>
      <c r="C830" s="123"/>
    </row>
    <row r="831" s="121" customFormat="1" ht="14.25" spans="1:3">
      <c r="A831" s="122"/>
      <c r="B831" s="122"/>
      <c r="C831" s="123"/>
    </row>
    <row r="832" s="121" customFormat="1" ht="14.25" spans="1:3">
      <c r="A832" s="122"/>
      <c r="B832" s="122"/>
      <c r="C832" s="123"/>
    </row>
    <row r="833" s="121" customFormat="1" ht="14.25" spans="1:3">
      <c r="A833" s="122"/>
      <c r="B833" s="122"/>
      <c r="C833" s="123"/>
    </row>
    <row r="834" s="121" customFormat="1" ht="14.25" spans="1:3">
      <c r="A834" s="122"/>
      <c r="B834" s="122"/>
      <c r="C834" s="123"/>
    </row>
    <row r="835" s="121" customFormat="1" ht="14.25" spans="1:3">
      <c r="A835" s="122"/>
      <c r="B835" s="122"/>
      <c r="C835" s="123"/>
    </row>
    <row r="836" s="121" customFormat="1" ht="14.25" spans="1:3">
      <c r="A836" s="122"/>
      <c r="B836" s="122"/>
      <c r="C836" s="123"/>
    </row>
    <row r="837" s="121" customFormat="1" ht="14.25" spans="1:3">
      <c r="A837" s="122"/>
      <c r="B837" s="122"/>
      <c r="C837" s="123"/>
    </row>
    <row r="838" s="121" customFormat="1" ht="14.25" spans="1:3">
      <c r="A838" s="122"/>
      <c r="B838" s="122"/>
      <c r="C838" s="123"/>
    </row>
    <row r="839" s="121" customFormat="1" ht="14.25" spans="1:3">
      <c r="A839" s="122"/>
      <c r="B839" s="122"/>
      <c r="C839" s="123"/>
    </row>
    <row r="840" s="121" customFormat="1" ht="14.25" spans="1:3">
      <c r="A840" s="122"/>
      <c r="B840" s="122"/>
      <c r="C840" s="123"/>
    </row>
    <row r="841" s="121" customFormat="1" ht="14.25" spans="1:3">
      <c r="A841" s="122"/>
      <c r="B841" s="122"/>
      <c r="C841" s="123"/>
    </row>
    <row r="842" s="121" customFormat="1" ht="14.25" spans="1:3">
      <c r="A842" s="122"/>
      <c r="B842" s="122"/>
      <c r="C842" s="123"/>
    </row>
    <row r="843" s="121" customFormat="1" ht="14.25" spans="1:3">
      <c r="A843" s="122"/>
      <c r="B843" s="122"/>
      <c r="C843" s="123"/>
    </row>
    <row r="844" s="121" customFormat="1" ht="14.25" spans="1:3">
      <c r="A844" s="122"/>
      <c r="B844" s="122"/>
      <c r="C844" s="123"/>
    </row>
    <row r="845" s="121" customFormat="1" ht="14.25" spans="1:3">
      <c r="A845" s="122"/>
      <c r="B845" s="122"/>
      <c r="C845" s="123"/>
    </row>
    <row r="846" s="121" customFormat="1" ht="14.25" spans="1:3">
      <c r="A846" s="122"/>
      <c r="B846" s="122"/>
      <c r="C846" s="123"/>
    </row>
    <row r="847" s="121" customFormat="1" ht="14.25" spans="1:3">
      <c r="A847" s="122"/>
      <c r="B847" s="122"/>
      <c r="C847" s="123"/>
    </row>
    <row r="848" s="121" customFormat="1" ht="14.25" spans="1:3">
      <c r="A848" s="122"/>
      <c r="B848" s="122"/>
      <c r="C848" s="123"/>
    </row>
    <row r="849" s="121" customFormat="1" ht="14.25" spans="1:3">
      <c r="A849" s="122"/>
      <c r="B849" s="122"/>
      <c r="C849" s="123"/>
    </row>
    <row r="850" s="121" customFormat="1" ht="14.25" spans="1:3">
      <c r="A850" s="122"/>
      <c r="B850" s="122"/>
      <c r="C850" s="123"/>
    </row>
    <row r="851" s="121" customFormat="1" ht="14.25" spans="1:3">
      <c r="A851" s="122"/>
      <c r="B851" s="122"/>
      <c r="C851" s="123"/>
    </row>
    <row r="852" s="121" customFormat="1" ht="14.25" spans="1:3">
      <c r="A852" s="122"/>
      <c r="B852" s="122"/>
      <c r="C852" s="123"/>
    </row>
    <row r="853" s="121" customFormat="1" ht="14.25" spans="1:3">
      <c r="A853" s="122"/>
      <c r="B853" s="122"/>
      <c r="C853" s="123"/>
    </row>
    <row r="854" s="121" customFormat="1" ht="14.25" spans="1:3">
      <c r="A854" s="122"/>
      <c r="B854" s="122"/>
      <c r="C854" s="123"/>
    </row>
    <row r="855" s="121" customFormat="1" ht="14.25" spans="1:3">
      <c r="A855" s="122"/>
      <c r="B855" s="122"/>
      <c r="C855" s="123"/>
    </row>
    <row r="856" s="121" customFormat="1" ht="14.25" spans="1:3">
      <c r="A856" s="122"/>
      <c r="B856" s="122"/>
      <c r="C856" s="123"/>
    </row>
    <row r="857" s="121" customFormat="1" ht="14.25" spans="1:3">
      <c r="A857" s="122"/>
      <c r="B857" s="122"/>
      <c r="C857" s="123"/>
    </row>
    <row r="858" s="121" customFormat="1" ht="14.25" spans="1:3">
      <c r="A858" s="122"/>
      <c r="B858" s="122"/>
      <c r="C858" s="123"/>
    </row>
    <row r="859" s="121" customFormat="1" ht="14.25" spans="1:3">
      <c r="A859" s="122"/>
      <c r="B859" s="122"/>
      <c r="C859" s="123"/>
    </row>
    <row r="860" s="121" customFormat="1" ht="14.25" spans="1:3">
      <c r="A860" s="122"/>
      <c r="B860" s="122"/>
      <c r="C860" s="123"/>
    </row>
    <row r="861" s="121" customFormat="1" ht="14.25" spans="1:3">
      <c r="A861" s="122"/>
      <c r="B861" s="122"/>
      <c r="C861" s="123"/>
    </row>
    <row r="862" s="121" customFormat="1" ht="14.25" spans="1:3">
      <c r="A862" s="122"/>
      <c r="B862" s="122"/>
      <c r="C862" s="123"/>
    </row>
    <row r="863" s="121" customFormat="1" ht="14.25" spans="1:3">
      <c r="A863" s="122"/>
      <c r="B863" s="122"/>
      <c r="C863" s="123"/>
    </row>
    <row r="864" s="121" customFormat="1" ht="14.25" spans="1:3">
      <c r="A864" s="122"/>
      <c r="B864" s="122"/>
      <c r="C864" s="123"/>
    </row>
    <row r="865" s="121" customFormat="1" ht="14.25" spans="1:3">
      <c r="A865" s="122"/>
      <c r="B865" s="122"/>
      <c r="C865" s="123"/>
    </row>
    <row r="866" s="121" customFormat="1" ht="14.25" spans="1:3">
      <c r="A866" s="122"/>
      <c r="B866" s="122"/>
      <c r="C866" s="123"/>
    </row>
    <row r="867" s="121" customFormat="1" ht="14.25" spans="1:3">
      <c r="A867" s="122"/>
      <c r="B867" s="122"/>
      <c r="C867" s="123"/>
    </row>
    <row r="868" s="121" customFormat="1" ht="14.25" spans="1:3">
      <c r="A868" s="122"/>
      <c r="B868" s="122"/>
      <c r="C868" s="123"/>
    </row>
    <row r="869" s="121" customFormat="1" ht="14.25" spans="1:3">
      <c r="A869" s="122"/>
      <c r="B869" s="122"/>
      <c r="C869" s="123"/>
    </row>
    <row r="870" s="121" customFormat="1" ht="14.25" spans="1:3">
      <c r="A870" s="122"/>
      <c r="B870" s="122"/>
      <c r="C870" s="123"/>
    </row>
    <row r="871" s="121" customFormat="1" ht="14.25" spans="1:3">
      <c r="A871" s="122"/>
      <c r="B871" s="122"/>
      <c r="C871" s="123"/>
    </row>
    <row r="872" s="121" customFormat="1" ht="14.25" spans="1:3">
      <c r="A872" s="122"/>
      <c r="B872" s="122"/>
      <c r="C872" s="123"/>
    </row>
    <row r="873" s="121" customFormat="1" ht="14.25" spans="1:3">
      <c r="A873" s="122"/>
      <c r="B873" s="122"/>
      <c r="C873" s="123"/>
    </row>
    <row r="874" s="121" customFormat="1" ht="14.25" spans="1:3">
      <c r="A874" s="122"/>
      <c r="B874" s="122"/>
      <c r="C874" s="123"/>
    </row>
    <row r="875" s="121" customFormat="1" ht="14.25" spans="1:3">
      <c r="A875" s="122"/>
      <c r="B875" s="122"/>
      <c r="C875" s="123"/>
    </row>
    <row r="876" s="121" customFormat="1" ht="14.25" spans="1:3">
      <c r="A876" s="122"/>
      <c r="B876" s="122"/>
      <c r="C876" s="123"/>
    </row>
    <row r="877" s="121" customFormat="1" ht="14.25" spans="1:3">
      <c r="A877" s="122"/>
      <c r="B877" s="122"/>
      <c r="C877" s="123"/>
    </row>
    <row r="878" s="121" customFormat="1" ht="14.25" spans="1:3">
      <c r="A878" s="122"/>
      <c r="B878" s="122"/>
      <c r="C878" s="123"/>
    </row>
    <row r="879" s="121" customFormat="1" ht="14.25" spans="1:3">
      <c r="A879" s="122"/>
      <c r="B879" s="122"/>
      <c r="C879" s="123"/>
    </row>
    <row r="880" s="121" customFormat="1" ht="14.25" spans="1:3">
      <c r="A880" s="122"/>
      <c r="B880" s="122"/>
      <c r="C880" s="123"/>
    </row>
    <row r="881" s="121" customFormat="1" ht="14.25" spans="1:3">
      <c r="A881" s="122"/>
      <c r="B881" s="122"/>
      <c r="C881" s="123"/>
    </row>
    <row r="882" s="121" customFormat="1" ht="14.25" spans="1:3">
      <c r="A882" s="122"/>
      <c r="B882" s="122"/>
      <c r="C882" s="123"/>
    </row>
    <row r="883" s="121" customFormat="1" ht="14.25" spans="1:3">
      <c r="A883" s="122"/>
      <c r="B883" s="122"/>
      <c r="C883" s="123"/>
    </row>
    <row r="884" s="121" customFormat="1" ht="14.25" spans="1:3">
      <c r="A884" s="122"/>
      <c r="B884" s="122"/>
      <c r="C884" s="123"/>
    </row>
    <row r="885" s="121" customFormat="1" ht="14.25" spans="1:3">
      <c r="A885" s="122"/>
      <c r="B885" s="122"/>
      <c r="C885" s="123"/>
    </row>
    <row r="886" s="121" customFormat="1" ht="14.25" spans="1:3">
      <c r="A886" s="122"/>
      <c r="B886" s="122"/>
      <c r="C886" s="123"/>
    </row>
    <row r="887" s="121" customFormat="1" ht="14.25" spans="1:3">
      <c r="A887" s="122"/>
      <c r="B887" s="122"/>
      <c r="C887" s="123"/>
    </row>
    <row r="888" s="121" customFormat="1" ht="14.25" spans="1:3">
      <c r="A888" s="122"/>
      <c r="B888" s="122"/>
      <c r="C888" s="123"/>
    </row>
    <row r="889" s="121" customFormat="1" ht="14.25" spans="1:3">
      <c r="A889" s="122"/>
      <c r="B889" s="122"/>
      <c r="C889" s="123"/>
    </row>
    <row r="890" s="121" customFormat="1" ht="14.25" spans="1:3">
      <c r="A890" s="122"/>
      <c r="B890" s="122"/>
      <c r="C890" s="123"/>
    </row>
    <row r="891" s="121" customFormat="1" ht="14.25" spans="1:3">
      <c r="A891" s="122"/>
      <c r="B891" s="122"/>
      <c r="C891" s="123"/>
    </row>
    <row r="892" s="121" customFormat="1" ht="14.25" spans="1:3">
      <c r="A892" s="122"/>
      <c r="B892" s="122"/>
      <c r="C892" s="123"/>
    </row>
    <row r="893" s="121" customFormat="1" ht="14.25" spans="1:3">
      <c r="A893" s="122"/>
      <c r="B893" s="122"/>
      <c r="C893" s="123"/>
    </row>
    <row r="894" s="121" customFormat="1" ht="14.25" spans="1:3">
      <c r="A894" s="122"/>
      <c r="B894" s="122"/>
      <c r="C894" s="123"/>
    </row>
    <row r="895" s="121" customFormat="1" ht="14.25" spans="1:3">
      <c r="A895" s="122"/>
      <c r="B895" s="122"/>
      <c r="C895" s="123"/>
    </row>
    <row r="896" s="121" customFormat="1" ht="14.25" spans="1:3">
      <c r="A896" s="122"/>
      <c r="B896" s="122"/>
      <c r="C896" s="123"/>
    </row>
    <row r="897" s="121" customFormat="1" ht="14.25" spans="1:3">
      <c r="A897" s="122"/>
      <c r="B897" s="122"/>
      <c r="C897" s="123"/>
    </row>
    <row r="898" s="121" customFormat="1" ht="14.25" spans="1:3">
      <c r="A898" s="122"/>
      <c r="B898" s="122"/>
      <c r="C898" s="123"/>
    </row>
    <row r="899" s="121" customFormat="1" ht="14.25" spans="1:3">
      <c r="A899" s="122"/>
      <c r="B899" s="122"/>
      <c r="C899" s="123"/>
    </row>
    <row r="900" s="121" customFormat="1" ht="14.25" spans="1:3">
      <c r="A900" s="122"/>
      <c r="B900" s="122"/>
      <c r="C900" s="123"/>
    </row>
    <row r="901" s="121" customFormat="1" ht="14.25" spans="1:3">
      <c r="A901" s="122"/>
      <c r="B901" s="122"/>
      <c r="C901" s="123"/>
    </row>
    <row r="902" s="121" customFormat="1" ht="14.25" spans="1:3">
      <c r="A902" s="122"/>
      <c r="B902" s="122"/>
      <c r="C902" s="123"/>
    </row>
    <row r="903" s="121" customFormat="1" ht="14.25" spans="1:3">
      <c r="A903" s="122"/>
      <c r="B903" s="122"/>
      <c r="C903" s="123"/>
    </row>
    <row r="904" s="121" customFormat="1" ht="14.25" spans="1:3">
      <c r="A904" s="122"/>
      <c r="B904" s="122"/>
      <c r="C904" s="123"/>
    </row>
    <row r="905" s="121" customFormat="1" ht="14.25" spans="1:3">
      <c r="A905" s="122"/>
      <c r="B905" s="122"/>
      <c r="C905" s="123"/>
    </row>
    <row r="906" s="121" customFormat="1" ht="14.25" spans="1:3">
      <c r="A906" s="122"/>
      <c r="B906" s="122"/>
      <c r="C906" s="123"/>
    </row>
    <row r="907" s="121" customFormat="1" ht="14.25" spans="1:3">
      <c r="A907" s="122"/>
      <c r="B907" s="122"/>
      <c r="C907" s="123"/>
    </row>
    <row r="908" s="121" customFormat="1" ht="14.25" spans="1:3">
      <c r="A908" s="122"/>
      <c r="B908" s="122"/>
      <c r="C908" s="123"/>
    </row>
    <row r="909" s="121" customFormat="1" ht="14.25" spans="1:3">
      <c r="A909" s="122"/>
      <c r="B909" s="122"/>
      <c r="C909" s="123"/>
    </row>
    <row r="910" s="121" customFormat="1" ht="14.25" spans="1:3">
      <c r="A910" s="122"/>
      <c r="B910" s="122"/>
      <c r="C910" s="123"/>
    </row>
    <row r="911" s="121" customFormat="1" ht="14.25" spans="1:3">
      <c r="A911" s="122"/>
      <c r="B911" s="122"/>
      <c r="C911" s="123"/>
    </row>
    <row r="912" s="121" customFormat="1" ht="14.25" spans="1:3">
      <c r="A912" s="122"/>
      <c r="B912" s="122"/>
      <c r="C912" s="123"/>
    </row>
    <row r="913" s="121" customFormat="1" ht="14.25" spans="1:3">
      <c r="A913" s="122"/>
      <c r="B913" s="122"/>
      <c r="C913" s="123"/>
    </row>
    <row r="914" s="121" customFormat="1" ht="14.25" spans="1:3">
      <c r="A914" s="122"/>
      <c r="B914" s="122"/>
      <c r="C914" s="123"/>
    </row>
    <row r="915" s="121" customFormat="1" ht="14.25" spans="1:3">
      <c r="A915" s="122"/>
      <c r="B915" s="122"/>
      <c r="C915" s="123"/>
    </row>
    <row r="916" s="121" customFormat="1" ht="14.25" spans="1:3">
      <c r="A916" s="122"/>
      <c r="B916" s="122"/>
      <c r="C916" s="123"/>
    </row>
    <row r="917" s="121" customFormat="1" ht="14.25" spans="1:3">
      <c r="A917" s="122"/>
      <c r="B917" s="122"/>
      <c r="C917" s="123"/>
    </row>
    <row r="918" s="121" customFormat="1" ht="14.25" spans="1:3">
      <c r="A918" s="122"/>
      <c r="B918" s="122"/>
      <c r="C918" s="123"/>
    </row>
    <row r="919" s="121" customFormat="1" ht="14.25" spans="1:3">
      <c r="A919" s="122"/>
      <c r="B919" s="122"/>
      <c r="C919" s="123"/>
    </row>
    <row r="920" s="121" customFormat="1" ht="14.25" spans="1:3">
      <c r="A920" s="122"/>
      <c r="B920" s="122"/>
      <c r="C920" s="123"/>
    </row>
    <row r="921" s="121" customFormat="1" ht="14.25" spans="1:3">
      <c r="A921" s="122"/>
      <c r="B921" s="122"/>
      <c r="C921" s="123"/>
    </row>
    <row r="922" s="121" customFormat="1" ht="14.25" spans="1:3">
      <c r="A922" s="122"/>
      <c r="B922" s="122"/>
      <c r="C922" s="123"/>
    </row>
    <row r="923" s="121" customFormat="1" ht="14.25" spans="1:3">
      <c r="A923" s="122"/>
      <c r="B923" s="122"/>
      <c r="C923" s="123"/>
    </row>
    <row r="924" s="121" customFormat="1" ht="14.25" spans="1:3">
      <c r="A924" s="122"/>
      <c r="B924" s="122"/>
      <c r="C924" s="123"/>
    </row>
    <row r="925" s="121" customFormat="1" ht="14.25" spans="1:3">
      <c r="A925" s="122"/>
      <c r="B925" s="122"/>
      <c r="C925" s="123"/>
    </row>
    <row r="926" s="121" customFormat="1" ht="14.25" spans="1:3">
      <c r="A926" s="122"/>
      <c r="B926" s="122"/>
      <c r="C926" s="123"/>
    </row>
    <row r="927" s="121" customFormat="1" ht="14.25" spans="1:3">
      <c r="A927" s="122"/>
      <c r="B927" s="122"/>
      <c r="C927" s="123"/>
    </row>
    <row r="928" s="121" customFormat="1" ht="14.25" spans="1:3">
      <c r="A928" s="122"/>
      <c r="B928" s="122"/>
      <c r="C928" s="123"/>
    </row>
    <row r="929" s="121" customFormat="1" ht="14.25" spans="1:3">
      <c r="A929" s="122"/>
      <c r="B929" s="122"/>
      <c r="C929" s="123"/>
    </row>
    <row r="930" s="121" customFormat="1" ht="14.25" spans="1:3">
      <c r="A930" s="122"/>
      <c r="B930" s="122"/>
      <c r="C930" s="123"/>
    </row>
    <row r="931" s="121" customFormat="1" ht="14.25" spans="1:3">
      <c r="A931" s="122"/>
      <c r="B931" s="122"/>
      <c r="C931" s="123"/>
    </row>
    <row r="932" s="121" customFormat="1" ht="14.25" spans="1:3">
      <c r="A932" s="122"/>
      <c r="B932" s="122"/>
      <c r="C932" s="123"/>
    </row>
    <row r="933" s="121" customFormat="1" ht="14.25" spans="1:3">
      <c r="A933" s="122"/>
      <c r="B933" s="122"/>
      <c r="C933" s="123"/>
    </row>
    <row r="934" s="121" customFormat="1" ht="14.25" spans="1:3">
      <c r="A934" s="122"/>
      <c r="B934" s="122"/>
      <c r="C934" s="123"/>
    </row>
    <row r="935" s="121" customFormat="1" ht="14.25" spans="1:3">
      <c r="A935" s="122"/>
      <c r="B935" s="122"/>
      <c r="C935" s="123"/>
    </row>
    <row r="936" s="121" customFormat="1" ht="14.25" spans="1:3">
      <c r="A936" s="122"/>
      <c r="B936" s="122"/>
      <c r="C936" s="123"/>
    </row>
    <row r="937" s="121" customFormat="1" ht="14.25" spans="1:3">
      <c r="A937" s="122"/>
      <c r="B937" s="122"/>
      <c r="C937" s="123"/>
    </row>
    <row r="938" s="121" customFormat="1" ht="14.25" spans="1:3">
      <c r="A938" s="122"/>
      <c r="B938" s="122"/>
      <c r="C938" s="123"/>
    </row>
    <row r="939" s="121" customFormat="1" ht="14.25" spans="1:3">
      <c r="A939" s="122"/>
      <c r="B939" s="122"/>
      <c r="C939" s="123"/>
    </row>
    <row r="940" s="121" customFormat="1" ht="14.25" spans="1:3">
      <c r="A940" s="122"/>
      <c r="B940" s="122"/>
      <c r="C940" s="123"/>
    </row>
    <row r="941" s="121" customFormat="1" ht="14.25" spans="1:3">
      <c r="A941" s="122"/>
      <c r="B941" s="122"/>
      <c r="C941" s="123"/>
    </row>
    <row r="942" s="121" customFormat="1" ht="14.25" spans="1:3">
      <c r="A942" s="122"/>
      <c r="B942" s="122"/>
      <c r="C942" s="123"/>
    </row>
    <row r="943" s="121" customFormat="1" ht="14.25" spans="1:3">
      <c r="A943" s="122"/>
      <c r="B943" s="122"/>
      <c r="C943" s="123"/>
    </row>
    <row r="944" s="121" customFormat="1" ht="14.25" spans="1:3">
      <c r="A944" s="122"/>
      <c r="B944" s="122"/>
      <c r="C944" s="123"/>
    </row>
    <row r="945" s="121" customFormat="1" ht="14.25" spans="1:3">
      <c r="A945" s="122"/>
      <c r="B945" s="122"/>
      <c r="C945" s="123"/>
    </row>
    <row r="946" s="121" customFormat="1" ht="14.25" spans="1:3">
      <c r="A946" s="122"/>
      <c r="B946" s="122"/>
      <c r="C946" s="123"/>
    </row>
    <row r="947" s="121" customFormat="1" ht="14.25" spans="1:3">
      <c r="A947" s="122"/>
      <c r="B947" s="122"/>
      <c r="C947" s="123"/>
    </row>
    <row r="948" s="121" customFormat="1" ht="14.25" spans="1:3">
      <c r="A948" s="122"/>
      <c r="B948" s="122"/>
      <c r="C948" s="123"/>
    </row>
    <row r="949" s="121" customFormat="1" ht="14.25" spans="1:3">
      <c r="A949" s="122"/>
      <c r="B949" s="122"/>
      <c r="C949" s="123"/>
    </row>
    <row r="950" s="121" customFormat="1" ht="14.25" spans="1:3">
      <c r="A950" s="122"/>
      <c r="B950" s="122"/>
      <c r="C950" s="123"/>
    </row>
    <row r="951" s="121" customFormat="1" ht="14.25" spans="1:3">
      <c r="A951" s="122"/>
      <c r="B951" s="122"/>
      <c r="C951" s="123"/>
    </row>
    <row r="952" s="121" customFormat="1" ht="14.25" spans="1:3">
      <c r="A952" s="122"/>
      <c r="B952" s="122"/>
      <c r="C952" s="123"/>
    </row>
    <row r="953" s="121" customFormat="1" ht="14.25" spans="1:3">
      <c r="A953" s="122"/>
      <c r="B953" s="122"/>
      <c r="C953" s="123"/>
    </row>
    <row r="954" s="121" customFormat="1" ht="14.25" spans="1:3">
      <c r="A954" s="122"/>
      <c r="B954" s="122"/>
      <c r="C954" s="123"/>
    </row>
    <row r="955" s="121" customFormat="1" ht="14.25" spans="1:3">
      <c r="A955" s="122"/>
      <c r="B955" s="122"/>
      <c r="C955" s="123"/>
    </row>
    <row r="956" s="121" customFormat="1" ht="14.25" spans="1:3">
      <c r="A956" s="122"/>
      <c r="B956" s="122"/>
      <c r="C956" s="123"/>
    </row>
    <row r="957" s="121" customFormat="1" ht="14.25" spans="1:3">
      <c r="A957" s="122"/>
      <c r="B957" s="122"/>
      <c r="C957" s="123"/>
    </row>
    <row r="958" s="121" customFormat="1" ht="14.25" spans="1:3">
      <c r="A958" s="122"/>
      <c r="B958" s="122"/>
      <c r="C958" s="123"/>
    </row>
    <row r="959" s="121" customFormat="1" ht="14.25" spans="1:3">
      <c r="A959" s="122"/>
      <c r="B959" s="122"/>
      <c r="C959" s="123"/>
    </row>
    <row r="960" s="121" customFormat="1" ht="14.25" spans="1:3">
      <c r="A960" s="122"/>
      <c r="B960" s="122"/>
      <c r="C960" s="123"/>
    </row>
    <row r="961" s="121" customFormat="1" ht="14.25" spans="1:3">
      <c r="A961" s="122"/>
      <c r="B961" s="122"/>
      <c r="C961" s="123"/>
    </row>
    <row r="962" s="121" customFormat="1" ht="14.25" spans="1:3">
      <c r="A962" s="122"/>
      <c r="B962" s="122"/>
      <c r="C962" s="123"/>
    </row>
    <row r="963" s="121" customFormat="1" ht="14.25" spans="1:3">
      <c r="A963" s="122"/>
      <c r="B963" s="122"/>
      <c r="C963" s="123"/>
    </row>
    <row r="964" s="121" customFormat="1" ht="14.25" spans="1:3">
      <c r="A964" s="122"/>
      <c r="B964" s="122"/>
      <c r="C964" s="123"/>
    </row>
    <row r="965" s="121" customFormat="1" ht="14.25" spans="1:3">
      <c r="A965" s="122"/>
      <c r="B965" s="122"/>
      <c r="C965" s="123"/>
    </row>
    <row r="966" s="121" customFormat="1" ht="14.25" spans="1:3">
      <c r="A966" s="122"/>
      <c r="B966" s="122"/>
      <c r="C966" s="123"/>
    </row>
    <row r="967" s="121" customFormat="1" ht="14.25" spans="1:3">
      <c r="A967" s="122"/>
      <c r="B967" s="122"/>
      <c r="C967" s="123"/>
    </row>
    <row r="968" s="121" customFormat="1" ht="14.25" spans="1:3">
      <c r="A968" s="122"/>
      <c r="B968" s="122"/>
      <c r="C968" s="123"/>
    </row>
    <row r="969" s="121" customFormat="1" ht="14.25" spans="1:3">
      <c r="A969" s="122"/>
      <c r="B969" s="122"/>
      <c r="C969" s="123"/>
    </row>
    <row r="970" s="121" customFormat="1" ht="14.25" spans="1:3">
      <c r="A970" s="122"/>
      <c r="B970" s="122"/>
      <c r="C970" s="123"/>
    </row>
    <row r="971" s="121" customFormat="1" ht="14.25" spans="1:3">
      <c r="A971" s="122"/>
      <c r="B971" s="122"/>
      <c r="C971" s="123"/>
    </row>
    <row r="972" s="121" customFormat="1" ht="14.25" spans="1:3">
      <c r="A972" s="122"/>
      <c r="B972" s="122"/>
      <c r="C972" s="123"/>
    </row>
    <row r="973" s="121" customFormat="1" ht="14.25" spans="1:3">
      <c r="A973" s="122"/>
      <c r="B973" s="122"/>
      <c r="C973" s="123"/>
    </row>
    <row r="974" s="121" customFormat="1" ht="14.25" spans="1:3">
      <c r="A974" s="122"/>
      <c r="B974" s="122"/>
      <c r="C974" s="123"/>
    </row>
    <row r="975" s="121" customFormat="1" ht="14.25" spans="1:3">
      <c r="A975" s="122"/>
      <c r="B975" s="122"/>
      <c r="C975" s="123"/>
    </row>
    <row r="976" s="121" customFormat="1" ht="14.25" spans="1:3">
      <c r="A976" s="122"/>
      <c r="B976" s="122"/>
      <c r="C976" s="123"/>
    </row>
    <row r="977" s="121" customFormat="1" ht="14.25" spans="1:3">
      <c r="A977" s="122"/>
      <c r="B977" s="122"/>
      <c r="C977" s="123"/>
    </row>
    <row r="978" s="121" customFormat="1" ht="14.25" spans="1:3">
      <c r="A978" s="122"/>
      <c r="B978" s="122"/>
      <c r="C978" s="123"/>
    </row>
    <row r="979" s="121" customFormat="1" ht="14.25" spans="1:3">
      <c r="A979" s="122"/>
      <c r="B979" s="122"/>
      <c r="C979" s="123"/>
    </row>
    <row r="980" s="121" customFormat="1" ht="14.25" spans="1:3">
      <c r="A980" s="122"/>
      <c r="B980" s="122"/>
      <c r="C980" s="123"/>
    </row>
    <row r="981" s="121" customFormat="1" ht="14.25" spans="1:3">
      <c r="A981" s="122"/>
      <c r="B981" s="122"/>
      <c r="C981" s="123"/>
    </row>
    <row r="982" s="121" customFormat="1" ht="14.25" spans="1:3">
      <c r="A982" s="122"/>
      <c r="B982" s="122"/>
      <c r="C982" s="123"/>
    </row>
    <row r="983" s="121" customFormat="1" ht="14.25" spans="1:3">
      <c r="A983" s="122"/>
      <c r="B983" s="122"/>
      <c r="C983" s="123"/>
    </row>
    <row r="984" s="121" customFormat="1" ht="14.25" spans="1:3">
      <c r="A984" s="122"/>
      <c r="B984" s="122"/>
      <c r="C984" s="123"/>
    </row>
    <row r="985" s="121" customFormat="1" ht="14.25" spans="1:3">
      <c r="A985" s="122"/>
      <c r="B985" s="122"/>
      <c r="C985" s="123"/>
    </row>
    <row r="986" s="121" customFormat="1" ht="14.25" spans="1:3">
      <c r="A986" s="122"/>
      <c r="B986" s="122"/>
      <c r="C986" s="123"/>
    </row>
    <row r="987" s="121" customFormat="1" ht="14.25" spans="1:3">
      <c r="A987" s="122"/>
      <c r="B987" s="122"/>
      <c r="C987" s="123"/>
    </row>
    <row r="988" s="121" customFormat="1" ht="14.25" spans="1:3">
      <c r="A988" s="122"/>
      <c r="B988" s="122"/>
      <c r="C988" s="123"/>
    </row>
    <row r="989" s="121" customFormat="1" ht="14.25" spans="1:3">
      <c r="A989" s="122"/>
      <c r="B989" s="122"/>
      <c r="C989" s="123"/>
    </row>
    <row r="990" s="121" customFormat="1" ht="14.25" spans="1:3">
      <c r="A990" s="122"/>
      <c r="B990" s="122"/>
      <c r="C990" s="123"/>
    </row>
    <row r="991" s="121" customFormat="1" ht="14.25" spans="1:3">
      <c r="A991" s="122"/>
      <c r="B991" s="122"/>
      <c r="C991" s="123"/>
    </row>
    <row r="992" s="121" customFormat="1" ht="14.25" spans="1:3">
      <c r="A992" s="122"/>
      <c r="B992" s="122"/>
      <c r="C992" s="123"/>
    </row>
    <row r="993" s="121" customFormat="1" ht="14.25" spans="1:3">
      <c r="A993" s="122"/>
      <c r="B993" s="122"/>
      <c r="C993" s="123"/>
    </row>
    <row r="994" s="121" customFormat="1" ht="14.25" spans="1:3">
      <c r="A994" s="122"/>
      <c r="B994" s="122"/>
      <c r="C994" s="123"/>
    </row>
    <row r="995" s="121" customFormat="1" ht="14.25" spans="1:3">
      <c r="A995" s="122"/>
      <c r="B995" s="122"/>
      <c r="C995" s="123"/>
    </row>
    <row r="996" s="121" customFormat="1" ht="14.25" spans="1:3">
      <c r="A996" s="122"/>
      <c r="B996" s="122"/>
      <c r="C996" s="123"/>
    </row>
    <row r="997" s="121" customFormat="1" ht="14.25" spans="1:3">
      <c r="A997" s="122"/>
      <c r="B997" s="122"/>
      <c r="C997" s="123"/>
    </row>
    <row r="998" s="121" customFormat="1" ht="14.25" spans="1:3">
      <c r="A998" s="122"/>
      <c r="B998" s="122"/>
      <c r="C998" s="123"/>
    </row>
    <row r="999" s="121" customFormat="1" ht="14.25" spans="1:3">
      <c r="A999" s="122"/>
      <c r="B999" s="122"/>
      <c r="C999" s="123"/>
    </row>
    <row r="1000" s="121" customFormat="1" ht="14.25" spans="1:3">
      <c r="A1000" s="122"/>
      <c r="B1000" s="122"/>
      <c r="C1000" s="123"/>
    </row>
    <row r="1001" s="121" customFormat="1" ht="14.25" spans="1:3">
      <c r="A1001" s="122"/>
      <c r="B1001" s="122"/>
      <c r="C1001" s="123"/>
    </row>
    <row r="1002" s="121" customFormat="1" ht="14.25" spans="1:3">
      <c r="A1002" s="122"/>
      <c r="B1002" s="122"/>
      <c r="C1002" s="123"/>
    </row>
    <row r="1003" s="121" customFormat="1" ht="14.25" spans="1:3">
      <c r="A1003" s="122"/>
      <c r="B1003" s="122"/>
      <c r="C1003" s="123"/>
    </row>
    <row r="1004" s="121" customFormat="1" ht="14.25" spans="1:3">
      <c r="A1004" s="122"/>
      <c r="B1004" s="122"/>
      <c r="C1004" s="123"/>
    </row>
    <row r="1005" s="121" customFormat="1" ht="14.25" spans="1:3">
      <c r="A1005" s="122"/>
      <c r="B1005" s="122"/>
      <c r="C1005" s="123"/>
    </row>
    <row r="1006" s="121" customFormat="1" ht="14.25" spans="1:3">
      <c r="A1006" s="122"/>
      <c r="B1006" s="122"/>
      <c r="C1006" s="123"/>
    </row>
  </sheetData>
  <mergeCells count="4">
    <mergeCell ref="B2:C2"/>
    <mergeCell ref="A4:A5"/>
    <mergeCell ref="B4:B5"/>
    <mergeCell ref="C4:C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1" sqref="$A1:$XFD1048576"/>
    </sheetView>
  </sheetViews>
  <sheetFormatPr defaultColWidth="8.79166666666667" defaultRowHeight="14.25" outlineLevelCol="1"/>
  <cols>
    <col min="1" max="1" width="40.7916666666667" style="10" customWidth="1"/>
    <col min="2" max="2" width="38.3" style="10" customWidth="1"/>
    <col min="3" max="16384" width="8.79166666666667" style="10"/>
  </cols>
  <sheetData>
    <row r="1" spans="1:2">
      <c r="A1" s="109" t="s">
        <v>841</v>
      </c>
      <c r="B1" s="109"/>
    </row>
    <row r="2" ht="55" customHeight="1" spans="1:2">
      <c r="A2" s="110" t="s">
        <v>842</v>
      </c>
      <c r="B2" s="110"/>
    </row>
    <row r="3" spans="1:2">
      <c r="A3" s="111" t="s">
        <v>843</v>
      </c>
      <c r="B3" s="112"/>
    </row>
    <row r="4" ht="25" customHeight="1" spans="1:2">
      <c r="A4" s="113" t="s">
        <v>844</v>
      </c>
      <c r="B4" s="113" t="s">
        <v>845</v>
      </c>
    </row>
    <row r="5" ht="25" customHeight="1" spans="1:2">
      <c r="A5" s="114" t="s">
        <v>846</v>
      </c>
      <c r="B5" s="114"/>
    </row>
    <row r="6" ht="25" customHeight="1" spans="1:2">
      <c r="A6" s="114" t="s">
        <v>847</v>
      </c>
      <c r="B6" s="114"/>
    </row>
    <row r="7" ht="25" customHeight="1" spans="1:2">
      <c r="A7" s="114" t="s">
        <v>848</v>
      </c>
      <c r="B7" s="114"/>
    </row>
    <row r="8" ht="25" customHeight="1" spans="1:2">
      <c r="A8" s="114" t="s">
        <v>849</v>
      </c>
      <c r="B8" s="114"/>
    </row>
    <row r="9" ht="25" customHeight="1" spans="1:2">
      <c r="A9" s="114" t="s">
        <v>850</v>
      </c>
      <c r="B9" s="114"/>
    </row>
    <row r="10" ht="25" customHeight="1" spans="1:2">
      <c r="A10" s="114" t="s">
        <v>851</v>
      </c>
      <c r="B10" s="114"/>
    </row>
    <row r="11" ht="25" customHeight="1" spans="1:2">
      <c r="A11" s="114" t="s">
        <v>852</v>
      </c>
      <c r="B11" s="114"/>
    </row>
    <row r="12" ht="25" customHeight="1" spans="1:2">
      <c r="A12" s="114" t="s">
        <v>853</v>
      </c>
      <c r="B12" s="114"/>
    </row>
    <row r="13" ht="25" customHeight="1" spans="1:2">
      <c r="A13" s="114" t="s">
        <v>854</v>
      </c>
      <c r="B13" s="114"/>
    </row>
    <row r="14" ht="25" customHeight="1" spans="1:2">
      <c r="A14" s="114" t="s">
        <v>855</v>
      </c>
      <c r="B14" s="114"/>
    </row>
    <row r="15" ht="25" customHeight="1" spans="1:2">
      <c r="A15" s="114" t="s">
        <v>856</v>
      </c>
      <c r="B15" s="114"/>
    </row>
    <row r="16" ht="25" customHeight="1" spans="1:2">
      <c r="A16" s="114" t="s">
        <v>857</v>
      </c>
      <c r="B16" s="114"/>
    </row>
    <row r="17" ht="25" customHeight="1" spans="1:2">
      <c r="A17" s="114" t="s">
        <v>858</v>
      </c>
      <c r="B17" s="114"/>
    </row>
    <row r="18" ht="25" customHeight="1" spans="1:2">
      <c r="A18" s="114" t="s">
        <v>859</v>
      </c>
      <c r="B18" s="114"/>
    </row>
    <row r="19" ht="25" customHeight="1" spans="1:2">
      <c r="A19" s="114" t="s">
        <v>860</v>
      </c>
      <c r="B19" s="114"/>
    </row>
    <row r="20" ht="25" customHeight="1" spans="1:2">
      <c r="A20" s="114" t="s">
        <v>861</v>
      </c>
      <c r="B20" s="114"/>
    </row>
    <row r="21" ht="25" customHeight="1" spans="1:2">
      <c r="A21" s="114" t="s">
        <v>862</v>
      </c>
      <c r="B21" s="114"/>
    </row>
    <row r="22" ht="25" customHeight="1" spans="1:2">
      <c r="A22" s="115" t="s">
        <v>863</v>
      </c>
      <c r="B22" s="115"/>
    </row>
    <row r="23" ht="25" customHeight="1" spans="1:2">
      <c r="A23" s="113" t="s">
        <v>85</v>
      </c>
      <c r="B23" s="116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004"/>
  <sheetViews>
    <sheetView showZeros="0" workbookViewId="0">
      <selection activeCell="A1" sqref="$A1:$XFD1048576"/>
    </sheetView>
  </sheetViews>
  <sheetFormatPr defaultColWidth="13.375" defaultRowHeight="32.25" customHeight="1" outlineLevelCol="1"/>
  <cols>
    <col min="1" max="1" width="46.875" style="90" customWidth="1"/>
    <col min="2" max="2" width="41" style="90" customWidth="1"/>
    <col min="3" max="16384" width="13.375" style="90"/>
  </cols>
  <sheetData>
    <row r="1" s="84" customFormat="1" ht="20.45" customHeight="1" spans="1:1">
      <c r="A1" s="100" t="s">
        <v>864</v>
      </c>
    </row>
    <row r="2" s="85" customFormat="1" ht="49.5" customHeight="1" spans="1:2">
      <c r="A2" s="101" t="s">
        <v>865</v>
      </c>
      <c r="B2" s="101"/>
    </row>
    <row r="3" s="86" customFormat="1" ht="38.25" customHeight="1" spans="1:2">
      <c r="A3" s="102"/>
      <c r="B3" s="103" t="s">
        <v>2</v>
      </c>
    </row>
    <row r="4" s="87" customFormat="1" ht="38.25" customHeight="1" spans="1:2">
      <c r="A4" s="104" t="s">
        <v>866</v>
      </c>
      <c r="B4" s="104" t="s">
        <v>867</v>
      </c>
    </row>
    <row r="5" s="87" customFormat="1" ht="38.25" customHeight="1" spans="1:2">
      <c r="A5" s="105" t="s">
        <v>868</v>
      </c>
      <c r="B5" s="106">
        <v>433979</v>
      </c>
    </row>
    <row r="6" s="87" customFormat="1" ht="38.25" customHeight="1" spans="1:2">
      <c r="A6" s="105" t="s">
        <v>869</v>
      </c>
      <c r="B6" s="106">
        <v>431741</v>
      </c>
    </row>
    <row r="7" s="86" customFormat="1" ht="38.25" customHeight="1" spans="1:2">
      <c r="A7" s="105" t="s">
        <v>870</v>
      </c>
      <c r="B7" s="106">
        <v>543179</v>
      </c>
    </row>
    <row r="8" s="86" customFormat="1" ht="38.25" customHeight="1" spans="1:2">
      <c r="A8" s="105" t="s">
        <v>871</v>
      </c>
      <c r="B8" s="106">
        <v>116900</v>
      </c>
    </row>
    <row r="9" s="86" customFormat="1" ht="38.25" customHeight="1" spans="1:2">
      <c r="A9" s="105" t="s">
        <v>872</v>
      </c>
      <c r="B9" s="106">
        <v>7740</v>
      </c>
    </row>
    <row r="10" s="86" customFormat="1" ht="38.25" customHeight="1" spans="1:2">
      <c r="A10" s="105" t="s">
        <v>873</v>
      </c>
      <c r="B10" s="106">
        <v>540901</v>
      </c>
    </row>
    <row r="11" s="86" customFormat="1" customHeight="1" spans="1:2">
      <c r="A11" s="107"/>
      <c r="B11" s="108"/>
    </row>
    <row r="12" s="86" customFormat="1" customHeight="1"/>
    <row r="13" s="88" customFormat="1" customHeight="1"/>
    <row r="14" s="88" customFormat="1" customHeight="1"/>
    <row r="15" s="88" customFormat="1" customHeight="1"/>
    <row r="16" s="88" customFormat="1" customHeight="1"/>
    <row r="17" s="88" customFormat="1" customHeight="1"/>
    <row r="18" s="88" customFormat="1" customHeight="1"/>
    <row r="19" s="88" customFormat="1" customHeight="1"/>
    <row r="20" s="88" customFormat="1" customHeight="1"/>
    <row r="21" s="88" customFormat="1" customHeight="1"/>
    <row r="22" s="88" customFormat="1" customHeight="1"/>
    <row r="23" s="88" customFormat="1" customHeight="1"/>
    <row r="24" s="88" customFormat="1" customHeight="1"/>
    <row r="25" s="88" customFormat="1" customHeight="1"/>
    <row r="26" s="88" customFormat="1" customHeight="1"/>
    <row r="27" s="88" customFormat="1" customHeight="1"/>
    <row r="28" s="88" customFormat="1" customHeight="1"/>
    <row r="29" s="88" customFormat="1" customHeight="1"/>
    <row r="30" s="88" customFormat="1" customHeight="1"/>
    <row r="31" s="88" customFormat="1" customHeight="1"/>
    <row r="32" s="88" customFormat="1" customHeight="1"/>
    <row r="33" s="88" customFormat="1" customHeight="1"/>
    <row r="34" s="88" customFormat="1" customHeight="1"/>
    <row r="35" s="88" customFormat="1" customHeight="1"/>
    <row r="36" s="88" customFormat="1" customHeight="1"/>
    <row r="37" s="88" customFormat="1" customHeight="1"/>
    <row r="38" s="88" customFormat="1" customHeight="1"/>
    <row r="39" s="88" customFormat="1" customHeight="1"/>
    <row r="40" s="88" customFormat="1" customHeight="1"/>
    <row r="41" s="88" customFormat="1" customHeight="1"/>
    <row r="42" s="88" customFormat="1" customHeight="1"/>
    <row r="43" s="88" customFormat="1" customHeight="1"/>
    <row r="44" s="88" customFormat="1" customHeight="1"/>
    <row r="45" s="88" customFormat="1" customHeight="1"/>
    <row r="46" s="88" customFormat="1" customHeight="1"/>
    <row r="47" s="88" customFormat="1" customHeight="1"/>
    <row r="48" s="88" customFormat="1" customHeight="1"/>
    <row r="49" s="88" customFormat="1" customHeight="1"/>
    <row r="50" s="88" customFormat="1" customHeight="1"/>
    <row r="51" s="88" customFormat="1" customHeight="1"/>
    <row r="52" s="88" customFormat="1" customHeight="1"/>
    <row r="53" s="88" customFormat="1" customHeight="1"/>
    <row r="54" s="88" customFormat="1" customHeight="1"/>
    <row r="55" s="88" customFormat="1" customHeight="1"/>
    <row r="56" s="88" customFormat="1" customHeight="1"/>
    <row r="57" s="88" customFormat="1" customHeight="1"/>
    <row r="58" s="88" customFormat="1" customHeight="1"/>
    <row r="59" s="88" customFormat="1" customHeight="1"/>
    <row r="60" s="88" customFormat="1" customHeight="1"/>
    <row r="61" s="88" customFormat="1" customHeight="1"/>
    <row r="62" s="88" customFormat="1" customHeight="1"/>
    <row r="63" s="88" customFormat="1" customHeight="1"/>
    <row r="64" s="88" customFormat="1" customHeight="1"/>
    <row r="65" s="88" customFormat="1" customHeight="1"/>
    <row r="66" s="88" customFormat="1" customHeight="1"/>
    <row r="67" s="88" customFormat="1" customHeight="1"/>
    <row r="68" s="88" customFormat="1" customHeight="1"/>
    <row r="69" s="88" customFormat="1" customHeight="1"/>
    <row r="70" s="88" customFormat="1" customHeight="1"/>
    <row r="71" s="88" customFormat="1" customHeight="1"/>
    <row r="72" s="88" customFormat="1" customHeight="1"/>
    <row r="73" s="88" customFormat="1" customHeight="1"/>
    <row r="74" s="88" customFormat="1" customHeight="1"/>
    <row r="75" s="88" customFormat="1" customHeight="1"/>
    <row r="76" s="88" customFormat="1" customHeight="1"/>
    <row r="77" s="88" customFormat="1" customHeight="1"/>
    <row r="78" s="88" customFormat="1" customHeight="1"/>
    <row r="79" s="88" customFormat="1" customHeight="1"/>
    <row r="80" s="88" customFormat="1" customHeight="1"/>
    <row r="81" s="88" customFormat="1" customHeight="1"/>
    <row r="82" s="88" customFormat="1" customHeight="1"/>
    <row r="83" s="88" customFormat="1" customHeight="1"/>
    <row r="84" s="88" customFormat="1" customHeight="1"/>
    <row r="85" s="88" customFormat="1" customHeight="1"/>
    <row r="86" s="88" customFormat="1" customHeight="1"/>
    <row r="87" s="88" customFormat="1" customHeight="1"/>
    <row r="88" s="88" customFormat="1" customHeight="1"/>
    <row r="89" s="88" customFormat="1" customHeight="1"/>
    <row r="90" s="88" customFormat="1" customHeight="1"/>
    <row r="91" s="88" customFormat="1" customHeight="1"/>
    <row r="92" s="88" customFormat="1" customHeight="1"/>
    <row r="93" s="88" customFormat="1" customHeight="1"/>
    <row r="94" s="88" customFormat="1" customHeight="1"/>
    <row r="95" s="88" customFormat="1" customHeight="1"/>
    <row r="96" s="88" customFormat="1" customHeight="1"/>
    <row r="97" s="88" customFormat="1" customHeight="1"/>
    <row r="98" s="88" customFormat="1" customHeight="1"/>
    <row r="99" s="88" customFormat="1" customHeight="1"/>
    <row r="100" s="88" customFormat="1" customHeight="1"/>
    <row r="101" s="88" customFormat="1" customHeight="1"/>
    <row r="102" s="88" customFormat="1" customHeight="1"/>
    <row r="103" s="88" customFormat="1" customHeight="1"/>
    <row r="104" s="88" customFormat="1" customHeight="1"/>
    <row r="105" s="88" customFormat="1" customHeight="1"/>
    <row r="106" s="88" customFormat="1" customHeight="1"/>
    <row r="107" s="88" customFormat="1" customHeight="1"/>
    <row r="108" s="88" customFormat="1" customHeight="1"/>
    <row r="109" s="88" customFormat="1" customHeight="1"/>
    <row r="110" s="88" customFormat="1" customHeight="1"/>
    <row r="111" s="88" customFormat="1" customHeight="1"/>
    <row r="112" s="88" customFormat="1" customHeight="1"/>
    <row r="113" s="88" customFormat="1" customHeight="1"/>
    <row r="114" s="88" customFormat="1" customHeight="1"/>
    <row r="115" s="88" customFormat="1" customHeight="1"/>
    <row r="116" s="88" customFormat="1" customHeight="1"/>
    <row r="117" s="88" customFormat="1" customHeight="1"/>
    <row r="118" s="88" customFormat="1" customHeight="1"/>
    <row r="119" s="88" customFormat="1" customHeight="1"/>
    <row r="120" s="88" customFormat="1" customHeight="1"/>
    <row r="121" s="88" customFormat="1" customHeight="1"/>
    <row r="122" s="88" customFormat="1" customHeight="1"/>
    <row r="123" s="88" customFormat="1" customHeight="1"/>
    <row r="124" s="88" customFormat="1" customHeight="1"/>
    <row r="125" s="88" customFormat="1" customHeight="1"/>
    <row r="126" s="88" customFormat="1" customHeight="1"/>
    <row r="127" s="88" customFormat="1" customHeight="1"/>
    <row r="128" s="88" customFormat="1" customHeight="1"/>
    <row r="129" s="88" customFormat="1" customHeight="1"/>
    <row r="130" s="88" customFormat="1" customHeight="1"/>
    <row r="131" s="88" customFormat="1" customHeight="1"/>
    <row r="132" s="88" customFormat="1" customHeight="1"/>
    <row r="133" s="88" customFormat="1" customHeight="1"/>
    <row r="134" s="88" customFormat="1" customHeight="1"/>
    <row r="135" s="88" customFormat="1" customHeight="1"/>
    <row r="136" s="88" customFormat="1" customHeight="1"/>
    <row r="137" s="88" customFormat="1" customHeight="1"/>
    <row r="138" s="88" customFormat="1" customHeight="1"/>
    <row r="139" s="88" customFormat="1" customHeight="1"/>
    <row r="140" s="88" customFormat="1" customHeight="1"/>
    <row r="141" s="88" customFormat="1" customHeight="1"/>
    <row r="142" s="88" customFormat="1" customHeight="1"/>
    <row r="143" s="88" customFormat="1" customHeight="1"/>
    <row r="144" s="88" customFormat="1" customHeight="1"/>
    <row r="145" s="88" customFormat="1" customHeight="1"/>
    <row r="146" s="88" customFormat="1" customHeight="1"/>
    <row r="147" s="88" customFormat="1" customHeight="1"/>
    <row r="148" s="88" customFormat="1" customHeight="1"/>
    <row r="149" s="88" customFormat="1" customHeight="1"/>
    <row r="150" s="88" customFormat="1" customHeight="1"/>
    <row r="151" s="88" customFormat="1" customHeight="1"/>
    <row r="152" s="88" customFormat="1" customHeight="1"/>
    <row r="153" s="88" customFormat="1" customHeight="1"/>
    <row r="154" s="88" customFormat="1" customHeight="1"/>
    <row r="155" s="88" customFormat="1" customHeight="1"/>
    <row r="156" s="88" customFormat="1" customHeight="1"/>
    <row r="157" s="88" customFormat="1" customHeight="1"/>
    <row r="158" s="88" customFormat="1" customHeight="1"/>
    <row r="159" s="88" customFormat="1" customHeight="1"/>
    <row r="160" s="88" customFormat="1" customHeight="1"/>
    <row r="161" s="88" customFormat="1" customHeight="1"/>
    <row r="162" s="88" customFormat="1" customHeight="1"/>
    <row r="163" s="88" customFormat="1" customHeight="1"/>
    <row r="164" s="88" customFormat="1" customHeight="1"/>
    <row r="165" s="88" customFormat="1" customHeight="1"/>
    <row r="166" s="88" customFormat="1" customHeight="1"/>
    <row r="167" s="88" customFormat="1" customHeight="1"/>
    <row r="168" s="88" customFormat="1" customHeight="1"/>
    <row r="169" s="88" customFormat="1" customHeight="1"/>
    <row r="170" s="88" customFormat="1" customHeight="1"/>
    <row r="171" s="88" customFormat="1" customHeight="1"/>
    <row r="172" s="89" customFormat="1" customHeight="1"/>
    <row r="173" s="89" customFormat="1" customHeight="1"/>
    <row r="174" s="89" customFormat="1" customHeight="1"/>
    <row r="175" s="89" customFormat="1" customHeight="1"/>
    <row r="176" s="89" customFormat="1" customHeight="1"/>
    <row r="177" s="89" customFormat="1" customHeight="1"/>
    <row r="178" s="89" customFormat="1" customHeight="1"/>
    <row r="179" s="89" customFormat="1" customHeight="1"/>
    <row r="180" s="89" customFormat="1" customHeight="1"/>
    <row r="181" s="89" customFormat="1" customHeight="1"/>
    <row r="182" s="89" customFormat="1" customHeight="1"/>
    <row r="183" s="89" customFormat="1" customHeight="1"/>
    <row r="184" s="89" customFormat="1" customHeight="1"/>
    <row r="185" s="89" customFormat="1" customHeight="1"/>
    <row r="186" s="89" customFormat="1" customHeight="1"/>
    <row r="187" s="89" customFormat="1" customHeight="1"/>
    <row r="188" s="89" customFormat="1" customHeight="1"/>
    <row r="189" s="89" customFormat="1" customHeight="1"/>
    <row r="190" s="89" customFormat="1" customHeight="1"/>
    <row r="191" s="89" customFormat="1" customHeight="1"/>
    <row r="192" s="89" customFormat="1" customHeight="1"/>
    <row r="193" s="89" customFormat="1" customHeight="1"/>
    <row r="194" s="89" customFormat="1" customHeight="1"/>
    <row r="195" s="89" customFormat="1" customHeight="1"/>
    <row r="196" s="89" customFormat="1" customHeight="1"/>
    <row r="197" s="89" customFormat="1" customHeight="1"/>
    <row r="198" s="89" customFormat="1" customHeight="1"/>
    <row r="199" s="89" customFormat="1" customHeight="1"/>
    <row r="200" s="89" customFormat="1" customHeight="1"/>
    <row r="201" s="89" customFormat="1" customHeight="1"/>
    <row r="202" s="89" customFormat="1" customHeight="1"/>
    <row r="203" s="89" customFormat="1" customHeight="1"/>
    <row r="204" s="89" customFormat="1" customHeight="1"/>
    <row r="205" s="89" customFormat="1" customHeight="1"/>
    <row r="206" s="89" customFormat="1" customHeight="1"/>
    <row r="207" s="89" customFormat="1" customHeight="1"/>
    <row r="208" s="89" customFormat="1" customHeight="1"/>
    <row r="209" s="89" customFormat="1" customHeight="1"/>
    <row r="210" s="89" customFormat="1" customHeight="1"/>
    <row r="211" s="89" customFormat="1" customHeight="1"/>
    <row r="212" s="89" customFormat="1" customHeight="1"/>
    <row r="213" s="89" customFormat="1" customHeight="1"/>
    <row r="214" s="89" customFormat="1" customHeight="1"/>
    <row r="215" s="89" customFormat="1" customHeight="1"/>
    <row r="216" s="89" customFormat="1" customHeight="1"/>
    <row r="217" s="89" customFormat="1" customHeight="1"/>
    <row r="218" s="89" customFormat="1" customHeight="1"/>
    <row r="219" s="89" customFormat="1" customHeight="1"/>
    <row r="220" s="89" customFormat="1" customHeight="1"/>
    <row r="221" s="89" customFormat="1" customHeight="1"/>
    <row r="222" s="89" customFormat="1" customHeight="1"/>
    <row r="223" s="89" customFormat="1" customHeight="1"/>
    <row r="224" s="89" customFormat="1" customHeight="1"/>
    <row r="225" s="89" customFormat="1" customHeight="1"/>
    <row r="226" s="89" customFormat="1" customHeight="1"/>
    <row r="227" s="89" customFormat="1" customHeight="1"/>
    <row r="228" s="89" customFormat="1" customHeight="1"/>
    <row r="229" s="89" customFormat="1" customHeight="1"/>
    <row r="230" s="89" customFormat="1" customHeight="1"/>
    <row r="231" s="89" customFormat="1" customHeight="1"/>
    <row r="232" s="89" customFormat="1" customHeight="1"/>
    <row r="233" s="89" customFormat="1" customHeight="1"/>
    <row r="234" s="89" customFormat="1" customHeight="1"/>
    <row r="235" s="89" customFormat="1" customHeight="1"/>
    <row r="236" s="89" customFormat="1" customHeight="1"/>
    <row r="237" s="89" customFormat="1" customHeight="1"/>
    <row r="238" s="89" customFormat="1" customHeight="1"/>
    <row r="239" s="89" customFormat="1" customHeight="1"/>
    <row r="240" s="89" customFormat="1" customHeight="1"/>
    <row r="241" s="89" customFormat="1" customHeight="1"/>
    <row r="242" s="89" customFormat="1" customHeight="1"/>
    <row r="243" s="89" customFormat="1" customHeight="1"/>
    <row r="244" s="89" customFormat="1" customHeight="1"/>
    <row r="245" s="89" customFormat="1" customHeight="1"/>
    <row r="246" s="89" customFormat="1" customHeight="1"/>
    <row r="247" s="89" customFormat="1" customHeight="1"/>
    <row r="248" s="89" customFormat="1" customHeight="1"/>
    <row r="249" s="89" customFormat="1" customHeight="1"/>
    <row r="250" s="89" customFormat="1" customHeight="1"/>
    <row r="251" s="89" customFormat="1" customHeight="1"/>
    <row r="252" s="89" customFormat="1" customHeight="1"/>
    <row r="253" s="89" customFormat="1" customHeight="1"/>
    <row r="254" s="89" customFormat="1" customHeight="1"/>
    <row r="255" s="89" customFormat="1" customHeight="1"/>
    <row r="256" s="89" customFormat="1" customHeight="1"/>
    <row r="257" s="89" customFormat="1" customHeight="1"/>
    <row r="258" s="89" customFormat="1" customHeight="1"/>
    <row r="259" s="89" customFormat="1" customHeight="1"/>
    <row r="260" s="89" customFormat="1" customHeight="1"/>
    <row r="261" s="89" customFormat="1" customHeight="1"/>
    <row r="262" s="89" customFormat="1" customHeight="1"/>
    <row r="263" s="89" customFormat="1" customHeight="1"/>
    <row r="264" s="89" customFormat="1" customHeight="1"/>
    <row r="265" s="89" customFormat="1" customHeight="1"/>
    <row r="266" s="89" customFormat="1" customHeight="1"/>
    <row r="267" s="89" customFormat="1" customHeight="1"/>
    <row r="268" s="89" customFormat="1" customHeight="1"/>
    <row r="269" s="89" customFormat="1" customHeight="1"/>
    <row r="270" s="89" customFormat="1" customHeight="1"/>
    <row r="271" s="89" customFormat="1" customHeight="1"/>
    <row r="272" s="89" customFormat="1" customHeight="1"/>
    <row r="273" s="89" customFormat="1" customHeight="1"/>
    <row r="274" s="89" customFormat="1" customHeight="1"/>
    <row r="275" s="89" customFormat="1" customHeight="1"/>
    <row r="276" s="89" customFormat="1" customHeight="1"/>
    <row r="277" s="89" customFormat="1" customHeight="1"/>
    <row r="278" s="89" customFormat="1" customHeight="1"/>
    <row r="279" s="89" customFormat="1" customHeight="1"/>
    <row r="280" s="89" customFormat="1" customHeight="1"/>
    <row r="281" s="89" customFormat="1" customHeight="1"/>
    <row r="282" s="89" customFormat="1" customHeight="1"/>
    <row r="283" s="89" customFormat="1" customHeight="1"/>
    <row r="284" s="89" customFormat="1" customHeight="1"/>
    <row r="285" s="89" customFormat="1" customHeight="1"/>
    <row r="286" s="89" customFormat="1" customHeight="1"/>
    <row r="287" s="89" customFormat="1" customHeight="1"/>
    <row r="288" s="89" customFormat="1" customHeight="1"/>
    <row r="289" s="89" customFormat="1" customHeight="1"/>
    <row r="290" s="89" customFormat="1" customHeight="1"/>
    <row r="291" s="89" customFormat="1" customHeight="1"/>
    <row r="292" s="89" customFormat="1" customHeight="1"/>
    <row r="293" s="89" customFormat="1" customHeight="1"/>
    <row r="294" s="89" customFormat="1" customHeight="1"/>
    <row r="295" s="89" customFormat="1" customHeight="1"/>
    <row r="296" s="89" customFormat="1" customHeight="1"/>
    <row r="297" s="89" customFormat="1" customHeight="1"/>
    <row r="298" s="89" customFormat="1" customHeight="1"/>
    <row r="299" s="89" customFormat="1" customHeight="1"/>
    <row r="300" s="89" customFormat="1" customHeight="1"/>
    <row r="301" s="89" customFormat="1" customHeight="1"/>
    <row r="302" s="89" customFormat="1" customHeight="1"/>
    <row r="303" s="89" customFormat="1" customHeight="1"/>
    <row r="304" s="89" customFormat="1" customHeight="1"/>
    <row r="305" s="89" customFormat="1" customHeight="1"/>
    <row r="306" s="89" customFormat="1" customHeight="1"/>
    <row r="307" s="89" customFormat="1" customHeight="1"/>
    <row r="308" s="89" customFormat="1" customHeight="1"/>
    <row r="309" s="89" customFormat="1" customHeight="1"/>
    <row r="310" s="89" customFormat="1" customHeight="1"/>
    <row r="311" s="89" customFormat="1" customHeight="1"/>
    <row r="312" s="89" customFormat="1" customHeight="1"/>
    <row r="313" s="89" customFormat="1" customHeight="1"/>
    <row r="314" s="89" customFormat="1" customHeight="1"/>
    <row r="315" s="89" customFormat="1" customHeight="1"/>
    <row r="316" s="89" customFormat="1" customHeight="1"/>
    <row r="317" s="89" customFormat="1" customHeight="1"/>
    <row r="318" s="89" customFormat="1" customHeight="1"/>
    <row r="319" s="89" customFormat="1" customHeight="1"/>
    <row r="320" s="89" customFormat="1" customHeight="1"/>
    <row r="321" s="89" customFormat="1" customHeight="1"/>
    <row r="322" s="89" customFormat="1" customHeight="1"/>
    <row r="323" s="89" customFormat="1" customHeight="1"/>
    <row r="324" s="89" customFormat="1" customHeight="1"/>
    <row r="325" s="89" customFormat="1" customHeight="1"/>
    <row r="326" s="89" customFormat="1" customHeight="1"/>
    <row r="327" s="89" customFormat="1" customHeight="1"/>
    <row r="328" s="89" customFormat="1" customHeight="1"/>
    <row r="329" s="89" customFormat="1" customHeight="1"/>
    <row r="330" s="89" customFormat="1" customHeight="1"/>
    <row r="331" s="89" customFormat="1" customHeight="1"/>
    <row r="332" s="89" customFormat="1" customHeight="1"/>
    <row r="333" s="89" customFormat="1" customHeight="1"/>
    <row r="334" s="89" customFormat="1" customHeight="1"/>
    <row r="335" s="89" customFormat="1" customHeight="1"/>
    <row r="336" s="89" customFormat="1" customHeight="1"/>
    <row r="337" s="89" customFormat="1" customHeight="1"/>
    <row r="338" s="89" customFormat="1" customHeight="1"/>
    <row r="339" s="89" customFormat="1" customHeight="1"/>
    <row r="340" s="89" customFormat="1" customHeight="1"/>
    <row r="341" s="89" customFormat="1" customHeight="1"/>
    <row r="342" s="89" customFormat="1" customHeight="1"/>
    <row r="343" s="89" customFormat="1" customHeight="1"/>
    <row r="344" s="89" customFormat="1" customHeight="1"/>
    <row r="345" s="89" customFormat="1" customHeight="1"/>
    <row r="346" s="89" customFormat="1" customHeight="1"/>
    <row r="347" s="89" customFormat="1" customHeight="1"/>
    <row r="348" s="89" customFormat="1" customHeight="1"/>
    <row r="349" s="89" customFormat="1" customHeight="1"/>
    <row r="350" s="89" customFormat="1" customHeight="1"/>
    <row r="351" s="89" customFormat="1" customHeight="1"/>
    <row r="352" s="89" customFormat="1" customHeight="1"/>
    <row r="353" s="89" customFormat="1" customHeight="1"/>
    <row r="354" s="89" customFormat="1" customHeight="1"/>
    <row r="355" s="89" customFormat="1" customHeight="1"/>
    <row r="356" s="89" customFormat="1" customHeight="1"/>
    <row r="357" s="89" customFormat="1" customHeight="1"/>
    <row r="358" s="89" customFormat="1" customHeight="1"/>
    <row r="359" s="89" customFormat="1" customHeight="1"/>
    <row r="360" s="89" customFormat="1" customHeight="1"/>
    <row r="361" s="89" customFormat="1" customHeight="1"/>
    <row r="362" s="89" customFormat="1" customHeight="1"/>
    <row r="363" s="89" customFormat="1" customHeight="1"/>
    <row r="364" s="89" customFormat="1" customHeight="1"/>
    <row r="365" s="89" customFormat="1" customHeight="1"/>
    <row r="366" s="89" customFormat="1" customHeight="1"/>
    <row r="367" s="89" customFormat="1" customHeight="1"/>
    <row r="368" s="89" customFormat="1" customHeight="1"/>
    <row r="369" s="89" customFormat="1" customHeight="1"/>
    <row r="370" s="89" customFormat="1" customHeight="1"/>
    <row r="371" s="89" customFormat="1" customHeight="1"/>
    <row r="372" s="89" customFormat="1" customHeight="1"/>
    <row r="373" s="89" customFormat="1" customHeight="1"/>
    <row r="374" s="89" customFormat="1" customHeight="1"/>
    <row r="375" s="89" customFormat="1" customHeight="1"/>
    <row r="376" s="89" customFormat="1" customHeight="1"/>
    <row r="377" s="89" customFormat="1" customHeight="1"/>
    <row r="378" s="89" customFormat="1" customHeight="1"/>
    <row r="379" s="89" customFormat="1" customHeight="1"/>
    <row r="380" s="89" customFormat="1" customHeight="1"/>
    <row r="381" s="89" customFormat="1" customHeight="1"/>
    <row r="382" s="89" customFormat="1" customHeight="1"/>
    <row r="383" s="89" customFormat="1" customHeight="1"/>
    <row r="384" s="89" customFormat="1" customHeight="1"/>
    <row r="385" s="89" customFormat="1" customHeight="1"/>
    <row r="386" s="89" customFormat="1" customHeight="1"/>
    <row r="387" s="89" customFormat="1" customHeight="1"/>
    <row r="388" s="89" customFormat="1" customHeight="1"/>
    <row r="389" s="89" customFormat="1" customHeight="1"/>
    <row r="390" s="89" customFormat="1" customHeight="1"/>
    <row r="391" s="89" customFormat="1" customHeight="1"/>
    <row r="392" s="89" customFormat="1" customHeight="1"/>
    <row r="393" s="89" customFormat="1" customHeight="1"/>
    <row r="394" s="89" customFormat="1" customHeight="1"/>
    <row r="395" s="89" customFormat="1" customHeight="1"/>
    <row r="396" s="89" customFormat="1" customHeight="1"/>
    <row r="397" s="89" customFormat="1" customHeight="1"/>
    <row r="398" s="89" customFormat="1" customHeight="1"/>
    <row r="399" s="89" customFormat="1" customHeight="1"/>
    <row r="400" s="89" customFormat="1" customHeight="1"/>
    <row r="401" s="89" customFormat="1" customHeight="1"/>
    <row r="402" s="89" customFormat="1" customHeight="1"/>
    <row r="403" s="89" customFormat="1" customHeight="1"/>
    <row r="404" s="89" customFormat="1" customHeight="1"/>
    <row r="405" s="89" customFormat="1" customHeight="1"/>
    <row r="406" s="89" customFormat="1" customHeight="1"/>
    <row r="407" s="89" customFormat="1" customHeight="1"/>
    <row r="408" s="89" customFormat="1" customHeight="1"/>
    <row r="409" s="89" customFormat="1" customHeight="1"/>
    <row r="410" s="89" customFormat="1" customHeight="1"/>
    <row r="411" s="89" customFormat="1" customHeight="1"/>
    <row r="412" s="89" customFormat="1" customHeight="1"/>
    <row r="413" s="89" customFormat="1" customHeight="1"/>
    <row r="414" s="89" customFormat="1" customHeight="1"/>
    <row r="415" s="89" customFormat="1" customHeight="1"/>
    <row r="416" s="89" customFormat="1" customHeight="1"/>
    <row r="417" s="89" customFormat="1" customHeight="1"/>
    <row r="418" s="89" customFormat="1" customHeight="1"/>
    <row r="419" s="89" customFormat="1" customHeight="1"/>
    <row r="420" s="89" customFormat="1" customHeight="1"/>
    <row r="421" s="89" customFormat="1" customHeight="1"/>
    <row r="422" s="89" customFormat="1" customHeight="1"/>
    <row r="423" s="89" customFormat="1" customHeight="1"/>
    <row r="424" s="89" customFormat="1" customHeight="1"/>
    <row r="425" s="89" customFormat="1" customHeight="1"/>
    <row r="426" s="89" customFormat="1" customHeight="1"/>
    <row r="427" s="89" customFormat="1" customHeight="1"/>
    <row r="428" s="89" customFormat="1" customHeight="1"/>
    <row r="429" s="89" customFormat="1" customHeight="1"/>
    <row r="430" s="89" customFormat="1" customHeight="1"/>
    <row r="431" s="89" customFormat="1" customHeight="1"/>
    <row r="432" s="89" customFormat="1" customHeight="1"/>
    <row r="433" s="89" customFormat="1" customHeight="1"/>
    <row r="434" s="89" customFormat="1" customHeight="1"/>
    <row r="435" s="89" customFormat="1" customHeight="1"/>
    <row r="436" s="89" customFormat="1" customHeight="1"/>
    <row r="437" s="89" customFormat="1" customHeight="1"/>
    <row r="438" s="89" customFormat="1" customHeight="1"/>
    <row r="439" s="89" customFormat="1" customHeight="1"/>
    <row r="440" s="89" customFormat="1" customHeight="1"/>
    <row r="441" s="89" customFormat="1" customHeight="1"/>
    <row r="442" s="89" customFormat="1" customHeight="1"/>
    <row r="443" s="89" customFormat="1" customHeight="1"/>
    <row r="444" s="89" customFormat="1" customHeight="1"/>
    <row r="445" s="89" customFormat="1" customHeight="1"/>
    <row r="446" s="89" customFormat="1" customHeight="1"/>
    <row r="447" s="89" customFormat="1" customHeight="1"/>
    <row r="448" s="89" customFormat="1" customHeight="1"/>
    <row r="449" s="89" customFormat="1" customHeight="1"/>
    <row r="450" s="89" customFormat="1" customHeight="1"/>
    <row r="451" s="89" customFormat="1" customHeight="1"/>
    <row r="452" s="89" customFormat="1" customHeight="1"/>
    <row r="453" s="89" customFormat="1" customHeight="1"/>
    <row r="454" s="89" customFormat="1" customHeight="1"/>
    <row r="455" s="89" customFormat="1" customHeight="1"/>
    <row r="456" s="89" customFormat="1" customHeight="1"/>
    <row r="457" s="89" customFormat="1" customHeight="1"/>
    <row r="458" s="89" customFormat="1" customHeight="1"/>
    <row r="459" s="89" customFormat="1" customHeight="1"/>
    <row r="460" s="89" customFormat="1" customHeight="1"/>
    <row r="461" s="89" customFormat="1" customHeight="1"/>
    <row r="462" s="89" customFormat="1" customHeight="1"/>
    <row r="463" s="89" customFormat="1" customHeight="1"/>
    <row r="464" s="89" customFormat="1" customHeight="1"/>
    <row r="465" s="89" customFormat="1" customHeight="1"/>
    <row r="466" s="89" customFormat="1" customHeight="1"/>
    <row r="467" s="89" customFormat="1" customHeight="1"/>
    <row r="468" s="89" customFormat="1" customHeight="1"/>
    <row r="469" s="89" customFormat="1" customHeight="1"/>
    <row r="470" s="89" customFormat="1" customHeight="1"/>
    <row r="471" s="89" customFormat="1" customHeight="1"/>
    <row r="472" s="89" customFormat="1" customHeight="1"/>
    <row r="473" s="89" customFormat="1" customHeight="1"/>
    <row r="474" s="89" customFormat="1" customHeight="1"/>
    <row r="475" s="89" customFormat="1" customHeight="1"/>
    <row r="476" s="89" customFormat="1" customHeight="1"/>
    <row r="477" s="89" customFormat="1" customHeight="1"/>
    <row r="478" s="89" customFormat="1" customHeight="1"/>
    <row r="479" s="89" customFormat="1" customHeight="1"/>
    <row r="480" s="89" customFormat="1" customHeight="1"/>
    <row r="481" s="89" customFormat="1" customHeight="1"/>
    <row r="482" s="89" customFormat="1" customHeight="1"/>
    <row r="483" s="89" customFormat="1" customHeight="1"/>
    <row r="484" s="89" customFormat="1" customHeight="1"/>
    <row r="485" s="89" customFormat="1" customHeight="1"/>
    <row r="486" s="89" customFormat="1" customHeight="1"/>
    <row r="487" s="89" customFormat="1" customHeight="1"/>
    <row r="488" s="89" customFormat="1" customHeight="1"/>
    <row r="489" s="89" customFormat="1" customHeight="1"/>
    <row r="490" s="89" customFormat="1" customHeight="1"/>
    <row r="491" s="89" customFormat="1" customHeight="1"/>
    <row r="492" s="89" customFormat="1" customHeight="1"/>
    <row r="493" s="89" customFormat="1" customHeight="1"/>
    <row r="494" s="89" customFormat="1" customHeight="1"/>
    <row r="495" s="89" customFormat="1" customHeight="1"/>
    <row r="496" s="89" customFormat="1" customHeight="1"/>
    <row r="497" s="89" customFormat="1" customHeight="1"/>
    <row r="498" s="89" customFormat="1" customHeight="1"/>
    <row r="499" s="89" customFormat="1" customHeight="1"/>
    <row r="500" s="89" customFormat="1" customHeight="1"/>
    <row r="501" s="89" customFormat="1" customHeight="1"/>
    <row r="502" s="89" customFormat="1" customHeight="1"/>
    <row r="503" s="89" customFormat="1" customHeight="1"/>
    <row r="504" s="89" customFormat="1" customHeight="1"/>
    <row r="505" s="89" customFormat="1" customHeight="1"/>
    <row r="506" s="89" customFormat="1" customHeight="1"/>
    <row r="507" s="89" customFormat="1" customHeight="1"/>
    <row r="508" s="89" customFormat="1" customHeight="1"/>
    <row r="509" s="89" customFormat="1" customHeight="1"/>
    <row r="510" s="89" customFormat="1" customHeight="1"/>
    <row r="511" s="89" customFormat="1" customHeight="1"/>
    <row r="512" s="89" customFormat="1" customHeight="1"/>
    <row r="513" s="89" customFormat="1" customHeight="1"/>
    <row r="514" s="89" customFormat="1" customHeight="1"/>
    <row r="515" s="89" customFormat="1" customHeight="1"/>
    <row r="516" s="89" customFormat="1" customHeight="1"/>
    <row r="517" s="89" customFormat="1" customHeight="1"/>
    <row r="518" s="89" customFormat="1" customHeight="1"/>
    <row r="519" s="89" customFormat="1" customHeight="1"/>
    <row r="520" s="89" customFormat="1" customHeight="1"/>
    <row r="521" s="89" customFormat="1" customHeight="1"/>
    <row r="522" s="89" customFormat="1" customHeight="1"/>
    <row r="523" s="89" customFormat="1" customHeight="1"/>
    <row r="524" s="89" customFormat="1" customHeight="1"/>
    <row r="525" s="89" customFormat="1" customHeight="1"/>
    <row r="526" s="89" customFormat="1" customHeight="1"/>
    <row r="527" s="89" customFormat="1" customHeight="1"/>
    <row r="528" s="89" customFormat="1" customHeight="1"/>
    <row r="529" s="89" customFormat="1" customHeight="1"/>
    <row r="530" s="89" customFormat="1" customHeight="1"/>
    <row r="531" s="89" customFormat="1" customHeight="1"/>
    <row r="532" s="89" customFormat="1" customHeight="1"/>
    <row r="533" s="89" customFormat="1" customHeight="1"/>
    <row r="534" s="89" customFormat="1" customHeight="1"/>
    <row r="535" s="89" customFormat="1" customHeight="1"/>
    <row r="536" s="89" customFormat="1" customHeight="1"/>
    <row r="537" s="89" customFormat="1" customHeight="1"/>
    <row r="538" s="89" customFormat="1" customHeight="1"/>
    <row r="539" s="89" customFormat="1" customHeight="1"/>
    <row r="540" s="89" customFormat="1" customHeight="1"/>
    <row r="541" s="89" customFormat="1" customHeight="1"/>
    <row r="542" s="89" customFormat="1" customHeight="1"/>
    <row r="543" s="89" customFormat="1" customHeight="1"/>
    <row r="544" s="89" customFormat="1" customHeight="1"/>
    <row r="545" s="89" customFormat="1" customHeight="1"/>
    <row r="546" s="89" customFormat="1" customHeight="1"/>
    <row r="547" s="89" customFormat="1" customHeight="1"/>
    <row r="548" s="89" customFormat="1" customHeight="1"/>
    <row r="549" s="89" customFormat="1" customHeight="1"/>
    <row r="550" s="89" customFormat="1" customHeight="1"/>
    <row r="551" s="89" customFormat="1" customHeight="1"/>
    <row r="552" s="89" customFormat="1" customHeight="1"/>
    <row r="553" s="89" customFormat="1" customHeight="1"/>
    <row r="554" s="89" customFormat="1" customHeight="1"/>
    <row r="555" s="89" customFormat="1" customHeight="1"/>
    <row r="556" s="89" customFormat="1" customHeight="1"/>
    <row r="557" s="89" customFormat="1" customHeight="1"/>
    <row r="558" s="89" customFormat="1" customHeight="1"/>
    <row r="559" s="89" customFormat="1" customHeight="1"/>
    <row r="560" s="89" customFormat="1" customHeight="1"/>
    <row r="561" s="89" customFormat="1" customHeight="1"/>
    <row r="562" s="89" customFormat="1" customHeight="1"/>
    <row r="563" s="89" customFormat="1" customHeight="1"/>
    <row r="564" s="89" customFormat="1" customHeight="1"/>
    <row r="565" s="89" customFormat="1" customHeight="1"/>
    <row r="566" s="89" customFormat="1" customHeight="1"/>
    <row r="567" s="89" customFormat="1" customHeight="1"/>
    <row r="568" s="89" customFormat="1" customHeight="1"/>
    <row r="569" s="89" customFormat="1" customHeight="1"/>
    <row r="570" s="89" customFormat="1" customHeight="1"/>
    <row r="571" s="89" customFormat="1" customHeight="1"/>
    <row r="572" s="89" customFormat="1" customHeight="1"/>
    <row r="573" s="89" customFormat="1" customHeight="1"/>
    <row r="574" s="89" customFormat="1" customHeight="1"/>
    <row r="575" s="89" customFormat="1" customHeight="1"/>
    <row r="576" s="89" customFormat="1" customHeight="1"/>
    <row r="577" s="89" customFormat="1" customHeight="1"/>
    <row r="578" s="89" customFormat="1" customHeight="1"/>
    <row r="579" s="89" customFormat="1" customHeight="1"/>
    <row r="580" s="89" customFormat="1" customHeight="1"/>
    <row r="581" s="89" customFormat="1" customHeight="1"/>
    <row r="582" s="89" customFormat="1" customHeight="1"/>
    <row r="583" s="89" customFormat="1" customHeight="1"/>
    <row r="584" s="89" customFormat="1" customHeight="1"/>
    <row r="585" s="89" customFormat="1" customHeight="1"/>
    <row r="586" s="89" customFormat="1" customHeight="1"/>
    <row r="587" s="89" customFormat="1" customHeight="1"/>
    <row r="588" s="89" customFormat="1" customHeight="1"/>
    <row r="589" s="89" customFormat="1" customHeight="1"/>
    <row r="590" s="89" customFormat="1" customHeight="1"/>
    <row r="591" s="89" customFormat="1" customHeight="1"/>
    <row r="592" s="89" customFormat="1" customHeight="1"/>
    <row r="593" s="89" customFormat="1" customHeight="1"/>
    <row r="594" s="89" customFormat="1" customHeight="1"/>
    <row r="595" s="89" customFormat="1" customHeight="1"/>
    <row r="596" s="89" customFormat="1" customHeight="1"/>
    <row r="597" s="89" customFormat="1" customHeight="1"/>
    <row r="598" s="89" customFormat="1" customHeight="1"/>
    <row r="599" s="89" customFormat="1" customHeight="1"/>
    <row r="600" s="89" customFormat="1" customHeight="1"/>
    <row r="601" s="89" customFormat="1" customHeight="1"/>
    <row r="602" s="89" customFormat="1" customHeight="1"/>
    <row r="603" s="89" customFormat="1" customHeight="1"/>
    <row r="604" s="89" customFormat="1" customHeight="1"/>
    <row r="605" s="89" customFormat="1" customHeight="1"/>
    <row r="606" s="89" customFormat="1" customHeight="1"/>
    <row r="607" s="89" customFormat="1" customHeight="1"/>
    <row r="608" s="89" customFormat="1" customHeight="1"/>
    <row r="609" s="89" customFormat="1" customHeight="1"/>
    <row r="610" s="89" customFormat="1" customHeight="1"/>
    <row r="611" s="89" customFormat="1" customHeight="1"/>
    <row r="612" s="89" customFormat="1" customHeight="1"/>
    <row r="613" s="89" customFormat="1" customHeight="1"/>
    <row r="614" s="89" customFormat="1" customHeight="1"/>
    <row r="615" s="89" customFormat="1" customHeight="1"/>
    <row r="616" s="89" customFormat="1" customHeight="1"/>
    <row r="617" s="89" customFormat="1" customHeight="1"/>
    <row r="618" s="89" customFormat="1" customHeight="1"/>
    <row r="619" s="89" customFormat="1" customHeight="1"/>
    <row r="620" s="89" customFormat="1" customHeight="1"/>
    <row r="621" s="89" customFormat="1" customHeight="1"/>
    <row r="622" s="89" customFormat="1" customHeight="1"/>
    <row r="623" s="89" customFormat="1" customHeight="1"/>
    <row r="624" s="89" customFormat="1" customHeight="1"/>
    <row r="625" s="89" customFormat="1" customHeight="1"/>
    <row r="626" s="89" customFormat="1" customHeight="1"/>
    <row r="627" s="89" customFormat="1" customHeight="1"/>
    <row r="628" s="89" customFormat="1" customHeight="1"/>
    <row r="629" s="89" customFormat="1" customHeight="1"/>
    <row r="630" s="89" customFormat="1" customHeight="1"/>
    <row r="631" s="89" customFormat="1" customHeight="1"/>
    <row r="632" s="89" customFormat="1" customHeight="1"/>
    <row r="633" s="89" customFormat="1" customHeight="1"/>
    <row r="634" s="89" customFormat="1" customHeight="1"/>
    <row r="635" s="89" customFormat="1" customHeight="1"/>
    <row r="636" s="89" customFormat="1" customHeight="1"/>
    <row r="637" s="89" customFormat="1" customHeight="1"/>
    <row r="638" s="89" customFormat="1" customHeight="1"/>
    <row r="639" s="89" customFormat="1" customHeight="1"/>
    <row r="640" s="89" customFormat="1" customHeight="1"/>
    <row r="641" s="89" customFormat="1" customHeight="1"/>
    <row r="642" s="89" customFormat="1" customHeight="1"/>
    <row r="643" s="89" customFormat="1" customHeight="1"/>
    <row r="644" s="89" customFormat="1" customHeight="1"/>
    <row r="645" s="89" customFormat="1" customHeight="1"/>
    <row r="646" s="89" customFormat="1" customHeight="1"/>
    <row r="647" s="89" customFormat="1" customHeight="1"/>
    <row r="648" s="89" customFormat="1" customHeight="1"/>
    <row r="649" s="89" customFormat="1" customHeight="1"/>
    <row r="650" s="89" customFormat="1" customHeight="1"/>
    <row r="651" s="89" customFormat="1" customHeight="1"/>
    <row r="652" s="89" customFormat="1" customHeight="1"/>
    <row r="653" s="89" customFormat="1" customHeight="1"/>
    <row r="654" s="89" customFormat="1" customHeight="1"/>
    <row r="655" s="89" customFormat="1" customHeight="1"/>
    <row r="656" s="89" customFormat="1" customHeight="1"/>
    <row r="657" s="89" customFormat="1" customHeight="1"/>
    <row r="658" s="89" customFormat="1" customHeight="1"/>
    <row r="659" s="89" customFormat="1" customHeight="1"/>
    <row r="660" s="89" customFormat="1" customHeight="1"/>
    <row r="661" s="89" customFormat="1" customHeight="1"/>
    <row r="662" s="89" customFormat="1" customHeight="1"/>
    <row r="663" s="89" customFormat="1" customHeight="1"/>
    <row r="664" s="89" customFormat="1" customHeight="1"/>
    <row r="665" s="89" customFormat="1" customHeight="1"/>
    <row r="666" s="89" customFormat="1" customHeight="1"/>
    <row r="667" s="89" customFormat="1" customHeight="1"/>
    <row r="668" s="89" customFormat="1" customHeight="1"/>
    <row r="669" s="89" customFormat="1" customHeight="1"/>
    <row r="670" s="89" customFormat="1" customHeight="1"/>
    <row r="671" s="89" customFormat="1" customHeight="1"/>
    <row r="672" s="89" customFormat="1" customHeight="1"/>
    <row r="673" s="89" customFormat="1" customHeight="1"/>
    <row r="674" s="89" customFormat="1" customHeight="1"/>
    <row r="675" s="89" customFormat="1" customHeight="1"/>
    <row r="676" s="89" customFormat="1" customHeight="1"/>
    <row r="677" s="89" customFormat="1" customHeight="1"/>
    <row r="678" s="89" customFormat="1" customHeight="1"/>
    <row r="679" s="89" customFormat="1" customHeight="1"/>
    <row r="680" s="89" customFormat="1" customHeight="1"/>
    <row r="681" s="89" customFormat="1" customHeight="1"/>
    <row r="682" s="89" customFormat="1" customHeight="1"/>
    <row r="683" s="89" customFormat="1" customHeight="1"/>
    <row r="684" s="89" customFormat="1" customHeight="1"/>
    <row r="685" s="89" customFormat="1" customHeight="1"/>
    <row r="686" s="89" customFormat="1" customHeight="1"/>
    <row r="687" s="89" customFormat="1" customHeight="1"/>
    <row r="688" s="89" customFormat="1" customHeight="1"/>
    <row r="689" s="89" customFormat="1" customHeight="1"/>
    <row r="690" s="89" customFormat="1" customHeight="1"/>
    <row r="691" s="89" customFormat="1" customHeight="1"/>
    <row r="692" s="89" customFormat="1" customHeight="1"/>
    <row r="693" s="89" customFormat="1" customHeight="1"/>
    <row r="694" s="89" customFormat="1" customHeight="1"/>
    <row r="695" s="89" customFormat="1" customHeight="1"/>
    <row r="696" s="89" customFormat="1" customHeight="1"/>
    <row r="697" s="89" customFormat="1" customHeight="1"/>
    <row r="698" s="89" customFormat="1" customHeight="1"/>
    <row r="699" s="89" customFormat="1" customHeight="1"/>
    <row r="700" s="89" customFormat="1" customHeight="1"/>
    <row r="701" s="89" customFormat="1" customHeight="1"/>
    <row r="702" s="89" customFormat="1" customHeight="1"/>
    <row r="703" s="89" customFormat="1" customHeight="1"/>
    <row r="704" s="89" customFormat="1" customHeight="1"/>
    <row r="705" s="89" customFormat="1" customHeight="1"/>
    <row r="706" s="89" customFormat="1" customHeight="1"/>
    <row r="707" s="89" customFormat="1" customHeight="1"/>
    <row r="708" s="89" customFormat="1" customHeight="1"/>
    <row r="709" s="89" customFormat="1" customHeight="1"/>
    <row r="710" s="89" customFormat="1" customHeight="1"/>
    <row r="711" s="89" customFormat="1" customHeight="1"/>
    <row r="712" s="89" customFormat="1" customHeight="1"/>
    <row r="713" s="89" customFormat="1" customHeight="1"/>
    <row r="714" s="89" customFormat="1" customHeight="1"/>
    <row r="715" s="89" customFormat="1" customHeight="1"/>
    <row r="716" s="89" customFormat="1" customHeight="1"/>
    <row r="717" s="89" customFormat="1" customHeight="1"/>
    <row r="718" s="89" customFormat="1" customHeight="1"/>
    <row r="719" s="89" customFormat="1" customHeight="1"/>
    <row r="720" s="89" customFormat="1" customHeight="1"/>
    <row r="721" s="89" customFormat="1" customHeight="1"/>
    <row r="722" s="89" customFormat="1" customHeight="1"/>
    <row r="723" s="89" customFormat="1" customHeight="1"/>
    <row r="724" s="89" customFormat="1" customHeight="1"/>
    <row r="725" s="89" customFormat="1" customHeight="1"/>
    <row r="726" s="89" customFormat="1" customHeight="1"/>
    <row r="727" s="89" customFormat="1" customHeight="1"/>
    <row r="728" s="89" customFormat="1" customHeight="1"/>
    <row r="729" s="89" customFormat="1" customHeight="1"/>
    <row r="730" s="89" customFormat="1" customHeight="1"/>
    <row r="731" s="89" customFormat="1" customHeight="1"/>
    <row r="732" s="89" customFormat="1" customHeight="1"/>
    <row r="733" s="89" customFormat="1" customHeight="1"/>
    <row r="734" s="89" customFormat="1" customHeight="1"/>
    <row r="735" s="89" customFormat="1" customHeight="1"/>
    <row r="736" s="89" customFormat="1" customHeight="1"/>
    <row r="737" s="89" customFormat="1" customHeight="1"/>
    <row r="738" s="89" customFormat="1" customHeight="1"/>
    <row r="739" s="89" customFormat="1" customHeight="1"/>
    <row r="740" s="89" customFormat="1" customHeight="1"/>
    <row r="741" s="89" customFormat="1" customHeight="1"/>
    <row r="742" s="89" customFormat="1" customHeight="1"/>
    <row r="743" s="89" customFormat="1" customHeight="1"/>
    <row r="744" s="89" customFormat="1" customHeight="1"/>
    <row r="745" s="89" customFormat="1" customHeight="1"/>
    <row r="746" s="89" customFormat="1" customHeight="1"/>
    <row r="747" s="89" customFormat="1" customHeight="1"/>
    <row r="748" s="89" customFormat="1" customHeight="1"/>
    <row r="749" s="89" customFormat="1" customHeight="1"/>
    <row r="750" s="89" customFormat="1" customHeight="1"/>
    <row r="751" s="89" customFormat="1" customHeight="1"/>
    <row r="752" s="89" customFormat="1" customHeight="1"/>
    <row r="753" s="89" customFormat="1" customHeight="1"/>
    <row r="754" s="89" customFormat="1" customHeight="1"/>
    <row r="755" s="89" customFormat="1" customHeight="1"/>
    <row r="756" s="89" customFormat="1" customHeight="1"/>
    <row r="757" s="89" customFormat="1" customHeight="1"/>
    <row r="758" s="89" customFormat="1" customHeight="1"/>
    <row r="759" s="89" customFormat="1" customHeight="1"/>
    <row r="760" s="89" customFormat="1" customHeight="1"/>
    <row r="761" s="89" customFormat="1" customHeight="1"/>
    <row r="762" s="89" customFormat="1" customHeight="1"/>
    <row r="763" s="89" customFormat="1" customHeight="1"/>
    <row r="764" s="89" customFormat="1" customHeight="1"/>
    <row r="765" s="89" customFormat="1" customHeight="1"/>
    <row r="766" s="89" customFormat="1" customHeight="1"/>
    <row r="767" s="89" customFormat="1" customHeight="1"/>
    <row r="768" s="89" customFormat="1" customHeight="1"/>
    <row r="769" s="89" customFormat="1" customHeight="1"/>
    <row r="770" s="89" customFormat="1" customHeight="1"/>
    <row r="771" s="89" customFormat="1" customHeight="1"/>
    <row r="772" s="89" customFormat="1" customHeight="1"/>
    <row r="773" s="89" customFormat="1" customHeight="1"/>
    <row r="774" s="89" customFormat="1" customHeight="1"/>
    <row r="775" s="89" customFormat="1" customHeight="1"/>
    <row r="776" s="89" customFormat="1" customHeight="1"/>
    <row r="777" s="89" customFormat="1" customHeight="1"/>
    <row r="778" s="89" customFormat="1" customHeight="1"/>
    <row r="779" s="89" customFormat="1" customHeight="1"/>
    <row r="780" s="89" customFormat="1" customHeight="1"/>
    <row r="781" s="89" customFormat="1" customHeight="1"/>
    <row r="782" s="89" customFormat="1" customHeight="1"/>
    <row r="783" s="89" customFormat="1" customHeight="1"/>
    <row r="784" s="89" customFormat="1" customHeight="1"/>
    <row r="785" s="89" customFormat="1" customHeight="1"/>
    <row r="786" s="89" customFormat="1" customHeight="1"/>
    <row r="787" s="89" customFormat="1" customHeight="1"/>
    <row r="788" s="89" customFormat="1" customHeight="1"/>
    <row r="789" s="89" customFormat="1" customHeight="1"/>
    <row r="790" s="89" customFormat="1" customHeight="1"/>
    <row r="791" s="89" customFormat="1" customHeight="1"/>
    <row r="792" s="89" customFormat="1" customHeight="1"/>
    <row r="793" s="89" customFormat="1" customHeight="1"/>
    <row r="794" s="89" customFormat="1" customHeight="1"/>
    <row r="795" s="89" customFormat="1" customHeight="1"/>
    <row r="796" s="89" customFormat="1" customHeight="1"/>
    <row r="797" s="89" customFormat="1" customHeight="1"/>
    <row r="798" s="89" customFormat="1" customHeight="1"/>
    <row r="799" s="89" customFormat="1" customHeight="1"/>
    <row r="800" s="89" customFormat="1" customHeight="1"/>
    <row r="801" s="89" customFormat="1" customHeight="1"/>
    <row r="802" s="89" customFormat="1" customHeight="1"/>
    <row r="803" s="89" customFormat="1" customHeight="1"/>
    <row r="804" s="89" customFormat="1" customHeight="1"/>
    <row r="805" s="89" customFormat="1" customHeight="1"/>
    <row r="806" s="89" customFormat="1" customHeight="1"/>
    <row r="807" s="89" customFormat="1" customHeight="1"/>
    <row r="808" s="89" customFormat="1" customHeight="1"/>
    <row r="809" s="89" customFormat="1" customHeight="1"/>
    <row r="810" s="89" customFormat="1" customHeight="1"/>
    <row r="811" s="89" customFormat="1" customHeight="1"/>
    <row r="812" s="89" customFormat="1" customHeight="1"/>
    <row r="813" s="89" customFormat="1" customHeight="1"/>
    <row r="814" s="89" customFormat="1" customHeight="1"/>
    <row r="815" s="89" customFormat="1" customHeight="1"/>
    <row r="816" s="89" customFormat="1" customHeight="1"/>
    <row r="817" s="89" customFormat="1" customHeight="1"/>
    <row r="818" s="89" customFormat="1" customHeight="1"/>
    <row r="819" s="89" customFormat="1" customHeight="1"/>
    <row r="820" s="89" customFormat="1" customHeight="1"/>
    <row r="821" s="89" customFormat="1" customHeight="1"/>
    <row r="822" s="89" customFormat="1" customHeight="1"/>
    <row r="823" s="89" customFormat="1" customHeight="1"/>
    <row r="824" s="89" customFormat="1" customHeight="1"/>
    <row r="825" s="89" customFormat="1" customHeight="1"/>
    <row r="826" s="89" customFormat="1" customHeight="1"/>
    <row r="827" s="89" customFormat="1" customHeight="1"/>
    <row r="828" s="89" customFormat="1" customHeight="1"/>
    <row r="829" s="89" customFormat="1" customHeight="1"/>
    <row r="830" s="89" customFormat="1" customHeight="1"/>
    <row r="831" s="89" customFormat="1" customHeight="1"/>
    <row r="832" s="89" customFormat="1" customHeight="1"/>
    <row r="833" s="89" customFormat="1" customHeight="1"/>
    <row r="834" s="89" customFormat="1" customHeight="1"/>
    <row r="835" s="89" customFormat="1" customHeight="1"/>
    <row r="836" s="89" customFormat="1" customHeight="1"/>
    <row r="837" s="89" customFormat="1" customHeight="1"/>
    <row r="838" s="89" customFormat="1" customHeight="1"/>
    <row r="839" s="89" customFormat="1" customHeight="1"/>
    <row r="840" s="89" customFormat="1" customHeight="1"/>
    <row r="841" s="89" customFormat="1" customHeight="1"/>
    <row r="842" s="89" customFormat="1" customHeight="1"/>
    <row r="843" s="89" customFormat="1" customHeight="1"/>
    <row r="844" s="89" customFormat="1" customHeight="1"/>
    <row r="845" s="89" customFormat="1" customHeight="1"/>
    <row r="846" s="89" customFormat="1" customHeight="1"/>
    <row r="847" s="89" customFormat="1" customHeight="1"/>
    <row r="848" s="89" customFormat="1" customHeight="1"/>
    <row r="849" s="89" customFormat="1" customHeight="1"/>
    <row r="850" s="89" customFormat="1" customHeight="1"/>
    <row r="851" s="89" customFormat="1" customHeight="1"/>
    <row r="852" s="89" customFormat="1" customHeight="1"/>
    <row r="853" s="89" customFormat="1" customHeight="1"/>
    <row r="854" s="89" customFormat="1" customHeight="1"/>
    <row r="855" s="89" customFormat="1" customHeight="1"/>
    <row r="856" s="89" customFormat="1" customHeight="1"/>
    <row r="857" s="89" customFormat="1" customHeight="1"/>
    <row r="858" s="89" customFormat="1" customHeight="1"/>
    <row r="859" s="89" customFormat="1" customHeight="1"/>
    <row r="860" s="89" customFormat="1" customHeight="1"/>
    <row r="861" s="89" customFormat="1" customHeight="1"/>
    <row r="862" s="89" customFormat="1" customHeight="1"/>
    <row r="863" s="89" customFormat="1" customHeight="1"/>
    <row r="864" s="89" customFormat="1" customHeight="1"/>
    <row r="865" s="89" customFormat="1" customHeight="1"/>
    <row r="866" s="89" customFormat="1" customHeight="1"/>
    <row r="867" s="89" customFormat="1" customHeight="1"/>
    <row r="868" s="89" customFormat="1" customHeight="1"/>
    <row r="869" s="89" customFormat="1" customHeight="1"/>
    <row r="870" s="89" customFormat="1" customHeight="1"/>
    <row r="871" s="89" customFormat="1" customHeight="1"/>
    <row r="872" s="89" customFormat="1" customHeight="1"/>
    <row r="873" s="89" customFormat="1" customHeight="1"/>
    <row r="874" s="89" customFormat="1" customHeight="1"/>
    <row r="875" s="89" customFormat="1" customHeight="1"/>
    <row r="876" s="89" customFormat="1" customHeight="1"/>
    <row r="877" s="89" customFormat="1" customHeight="1"/>
    <row r="878" s="89" customFormat="1" customHeight="1"/>
    <row r="879" s="89" customFormat="1" customHeight="1"/>
    <row r="880" s="89" customFormat="1" customHeight="1"/>
    <row r="881" s="89" customFormat="1" customHeight="1"/>
    <row r="882" s="89" customFormat="1" customHeight="1"/>
    <row r="883" s="89" customFormat="1" customHeight="1"/>
    <row r="884" s="89" customFormat="1" customHeight="1"/>
    <row r="885" s="89" customFormat="1" customHeight="1"/>
    <row r="886" s="89" customFormat="1" customHeight="1"/>
    <row r="887" s="89" customFormat="1" customHeight="1"/>
    <row r="888" s="89" customFormat="1" customHeight="1"/>
    <row r="889" s="89" customFormat="1" customHeight="1"/>
    <row r="890" s="89" customFormat="1" customHeight="1"/>
    <row r="891" s="89" customFormat="1" customHeight="1"/>
    <row r="892" s="89" customFormat="1" customHeight="1"/>
    <row r="893" s="89" customFormat="1" customHeight="1"/>
    <row r="894" s="89" customFormat="1" customHeight="1"/>
    <row r="895" s="89" customFormat="1" customHeight="1"/>
    <row r="896" s="89" customFormat="1" customHeight="1"/>
    <row r="897" s="89" customFormat="1" customHeight="1"/>
    <row r="898" s="89" customFormat="1" customHeight="1"/>
    <row r="899" s="89" customFormat="1" customHeight="1"/>
    <row r="900" s="89" customFormat="1" customHeight="1"/>
    <row r="901" s="89" customFormat="1" customHeight="1"/>
    <row r="902" s="89" customFormat="1" customHeight="1"/>
    <row r="903" s="89" customFormat="1" customHeight="1"/>
    <row r="904" s="89" customFormat="1" customHeight="1"/>
    <row r="905" s="89" customFormat="1" customHeight="1"/>
    <row r="906" s="89" customFormat="1" customHeight="1"/>
    <row r="907" s="89" customFormat="1" customHeight="1"/>
    <row r="908" s="89" customFormat="1" customHeight="1"/>
    <row r="909" s="89" customFormat="1" customHeight="1"/>
    <row r="910" s="89" customFormat="1" customHeight="1"/>
    <row r="911" s="89" customFormat="1" customHeight="1"/>
    <row r="912" s="89" customFormat="1" customHeight="1"/>
    <row r="913" s="89" customFormat="1" customHeight="1"/>
    <row r="914" s="89" customFormat="1" customHeight="1"/>
    <row r="915" s="89" customFormat="1" customHeight="1"/>
    <row r="916" s="89" customFormat="1" customHeight="1"/>
    <row r="917" s="89" customFormat="1" customHeight="1"/>
    <row r="918" s="89" customFormat="1" customHeight="1"/>
    <row r="919" s="89" customFormat="1" customHeight="1"/>
    <row r="920" s="89" customFormat="1" customHeight="1"/>
    <row r="921" s="89" customFormat="1" customHeight="1"/>
    <row r="922" s="89" customFormat="1" customHeight="1"/>
    <row r="923" s="89" customFormat="1" customHeight="1"/>
    <row r="924" s="89" customFormat="1" customHeight="1"/>
    <row r="925" s="89" customFormat="1" customHeight="1"/>
    <row r="926" s="89" customFormat="1" customHeight="1"/>
    <row r="927" s="89" customFormat="1" customHeight="1"/>
    <row r="928" s="89" customFormat="1" customHeight="1"/>
    <row r="929" s="89" customFormat="1" customHeight="1"/>
    <row r="930" s="89" customFormat="1" customHeight="1"/>
    <row r="931" s="89" customFormat="1" customHeight="1"/>
    <row r="932" s="89" customFormat="1" customHeight="1"/>
    <row r="933" s="89" customFormat="1" customHeight="1"/>
    <row r="934" s="89" customFormat="1" customHeight="1"/>
    <row r="935" s="89" customFormat="1" customHeight="1"/>
    <row r="936" s="89" customFormat="1" customHeight="1"/>
    <row r="937" s="89" customFormat="1" customHeight="1"/>
    <row r="938" s="89" customFormat="1" customHeight="1"/>
    <row r="939" s="89" customFormat="1" customHeight="1"/>
    <row r="940" s="89" customFormat="1" customHeight="1"/>
    <row r="941" s="89" customFormat="1" customHeight="1"/>
    <row r="942" s="89" customFormat="1" customHeight="1"/>
    <row r="943" s="89" customFormat="1" customHeight="1"/>
    <row r="944" s="89" customFormat="1" customHeight="1"/>
    <row r="945" s="89" customFormat="1" customHeight="1"/>
    <row r="946" s="89" customFormat="1" customHeight="1"/>
    <row r="947" s="89" customFormat="1" customHeight="1"/>
    <row r="948" s="89" customFormat="1" customHeight="1"/>
    <row r="949" s="89" customFormat="1" customHeight="1"/>
    <row r="950" s="89" customFormat="1" customHeight="1"/>
    <row r="951" s="89" customFormat="1" customHeight="1"/>
    <row r="952" s="89" customFormat="1" customHeight="1"/>
    <row r="953" s="89" customFormat="1" customHeight="1"/>
    <row r="954" s="89" customFormat="1" customHeight="1"/>
    <row r="955" s="89" customFormat="1" customHeight="1"/>
    <row r="956" s="89" customFormat="1" customHeight="1"/>
    <row r="957" s="89" customFormat="1" customHeight="1"/>
    <row r="958" s="89" customFormat="1" customHeight="1"/>
    <row r="959" s="89" customFormat="1" customHeight="1"/>
    <row r="960" s="89" customFormat="1" customHeight="1"/>
    <row r="961" s="89" customFormat="1" customHeight="1"/>
    <row r="962" s="89" customFormat="1" customHeight="1"/>
    <row r="963" s="89" customFormat="1" customHeight="1"/>
    <row r="964" s="89" customFormat="1" customHeight="1"/>
    <row r="965" s="89" customFormat="1" customHeight="1"/>
    <row r="966" s="89" customFormat="1" customHeight="1"/>
    <row r="967" s="89" customFormat="1" customHeight="1"/>
    <row r="968" s="89" customFormat="1" customHeight="1"/>
    <row r="969" s="89" customFormat="1" customHeight="1"/>
    <row r="970" s="89" customFormat="1" customHeight="1"/>
    <row r="971" s="89" customFormat="1" customHeight="1"/>
    <row r="972" s="89" customFormat="1" customHeight="1"/>
    <row r="973" s="89" customFormat="1" customHeight="1"/>
    <row r="974" s="89" customFormat="1" customHeight="1"/>
    <row r="975" s="89" customFormat="1" customHeight="1"/>
    <row r="976" s="89" customFormat="1" customHeight="1"/>
    <row r="977" s="89" customFormat="1" customHeight="1"/>
    <row r="978" s="89" customFormat="1" customHeight="1"/>
    <row r="979" s="89" customFormat="1" customHeight="1"/>
    <row r="980" s="89" customFormat="1" customHeight="1"/>
    <row r="981" s="89" customFormat="1" customHeight="1"/>
    <row r="982" s="89" customFormat="1" customHeight="1"/>
    <row r="983" s="89" customFormat="1" customHeight="1"/>
    <row r="984" s="89" customFormat="1" customHeight="1"/>
    <row r="985" s="89" customFormat="1" customHeight="1"/>
    <row r="986" s="89" customFormat="1" customHeight="1"/>
    <row r="987" s="89" customFormat="1" customHeight="1"/>
    <row r="988" s="89" customFormat="1" customHeight="1"/>
    <row r="989" s="89" customFormat="1" customHeight="1"/>
    <row r="990" s="89" customFormat="1" customHeight="1"/>
    <row r="991" s="89" customFormat="1" customHeight="1"/>
    <row r="992" s="89" customFormat="1" customHeight="1"/>
    <row r="993" s="89" customFormat="1" customHeight="1"/>
    <row r="994" s="89" customFormat="1" customHeight="1"/>
    <row r="995" s="89" customFormat="1" customHeight="1"/>
    <row r="996" s="89" customFormat="1" customHeight="1"/>
    <row r="997" s="89" customFormat="1" customHeight="1"/>
    <row r="998" s="89" customFormat="1" customHeight="1"/>
    <row r="999" s="89" customFormat="1" customHeight="1"/>
    <row r="1000" s="89" customFormat="1" customHeight="1"/>
    <row r="1001" s="89" customFormat="1" customHeight="1"/>
    <row r="1002" s="89" customFormat="1" customHeight="1"/>
    <row r="1003" s="89" customFormat="1" customHeight="1"/>
    <row r="1004" s="89" customFormat="1" customHeight="1"/>
  </sheetData>
  <mergeCells count="2">
    <mergeCell ref="A2:B2"/>
    <mergeCell ref="A11:B11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75" defaultRowHeight="18.75" customHeight="1" outlineLevelCol="2"/>
  <cols>
    <col min="1" max="1" width="25.5" style="90" customWidth="1"/>
    <col min="2" max="2" width="23.5" style="90" customWidth="1"/>
    <col min="3" max="3" width="23.5" style="91" customWidth="1"/>
    <col min="4" max="31" width="9" style="90"/>
    <col min="32" max="16384" width="8.75" style="90"/>
  </cols>
  <sheetData>
    <row r="1" s="84" customFormat="1" ht="20.45" customHeight="1" spans="1:1">
      <c r="A1" s="84" t="s">
        <v>874</v>
      </c>
    </row>
    <row r="2" s="85" customFormat="1" ht="49.5" customHeight="1" spans="1:3">
      <c r="A2" s="92" t="s">
        <v>875</v>
      </c>
      <c r="B2" s="92"/>
      <c r="C2" s="92"/>
    </row>
    <row r="3" s="86" customFormat="1" ht="33.75" customHeight="1" spans="3:3">
      <c r="C3" s="93" t="s">
        <v>2</v>
      </c>
    </row>
    <row r="4" s="87" customFormat="1" ht="33.75" customHeight="1" spans="1:3">
      <c r="A4" s="94" t="s">
        <v>704</v>
      </c>
      <c r="B4" s="95" t="s">
        <v>705</v>
      </c>
      <c r="C4" s="96" t="s">
        <v>706</v>
      </c>
    </row>
    <row r="5" s="86" customFormat="1" ht="51.75" customHeight="1" spans="1:3">
      <c r="A5" s="97" t="s">
        <v>876</v>
      </c>
      <c r="B5" s="98">
        <v>543179</v>
      </c>
      <c r="C5" s="99">
        <v>540901</v>
      </c>
    </row>
    <row r="6" s="86" customFormat="1" customHeight="1"/>
    <row r="7" s="86" customFormat="1" customHeight="1"/>
    <row r="8" s="88" customFormat="1" customHeight="1"/>
    <row r="9" s="88" customFormat="1" customHeight="1"/>
    <row r="10" s="88" customFormat="1" customHeight="1"/>
    <row r="11" s="88" customFormat="1" customHeight="1"/>
    <row r="12" s="88" customFormat="1" customHeight="1"/>
    <row r="13" s="88" customFormat="1" customHeight="1"/>
    <row r="14" s="88" customFormat="1" customHeight="1"/>
    <row r="15" s="88" customFormat="1" customHeight="1"/>
    <row r="16" s="88" customFormat="1" customHeight="1"/>
    <row r="17" s="88" customFormat="1" customHeight="1"/>
    <row r="18" s="88" customFormat="1" customHeight="1"/>
    <row r="19" s="88" customFormat="1" customHeight="1"/>
    <row r="20" s="88" customFormat="1" customHeight="1"/>
    <row r="21" s="88" customFormat="1" customHeight="1"/>
    <row r="22" s="88" customFormat="1" customHeight="1"/>
    <row r="23" s="88" customFormat="1" customHeight="1"/>
    <row r="24" s="88" customFormat="1" customHeight="1"/>
    <row r="25" s="88" customFormat="1" customHeight="1"/>
    <row r="26" s="88" customFormat="1" customHeight="1"/>
    <row r="27" s="88" customFormat="1" customHeight="1"/>
    <row r="28" s="88" customFormat="1" customHeight="1"/>
    <row r="29" s="88" customFormat="1" customHeight="1"/>
    <row r="30" s="88" customFormat="1" customHeight="1"/>
    <row r="31" s="88" customFormat="1" customHeight="1"/>
    <row r="32" s="88" customFormat="1" customHeight="1"/>
    <row r="33" s="88" customFormat="1" customHeight="1"/>
    <row r="34" s="88" customFormat="1" customHeight="1"/>
    <row r="35" s="88" customFormat="1" customHeight="1"/>
    <row r="36" s="88" customFormat="1" customHeight="1"/>
    <row r="37" s="88" customFormat="1" customHeight="1"/>
    <row r="38" s="88" customFormat="1" customHeight="1"/>
    <row r="39" s="88" customFormat="1" customHeight="1"/>
    <row r="40" s="88" customFormat="1" customHeight="1"/>
    <row r="41" s="88" customFormat="1" customHeight="1"/>
    <row r="42" s="88" customFormat="1" customHeight="1"/>
    <row r="43" s="88" customFormat="1" customHeight="1"/>
    <row r="44" s="88" customFormat="1" customHeight="1"/>
    <row r="45" s="88" customFormat="1" customHeight="1"/>
    <row r="46" s="88" customFormat="1" customHeight="1"/>
    <row r="47" s="88" customFormat="1" customHeight="1"/>
    <row r="48" s="88" customFormat="1" customHeight="1"/>
    <row r="49" s="88" customFormat="1" customHeight="1"/>
    <row r="50" s="88" customFormat="1" customHeight="1"/>
    <row r="51" s="88" customFormat="1" customHeight="1"/>
    <row r="52" s="88" customFormat="1" customHeight="1"/>
    <row r="53" s="88" customFormat="1" customHeight="1"/>
    <row r="54" s="88" customFormat="1" customHeight="1"/>
    <row r="55" s="88" customFormat="1" customHeight="1"/>
    <row r="56" s="88" customFormat="1" customHeight="1"/>
    <row r="57" s="88" customFormat="1" customHeight="1"/>
    <row r="58" s="88" customFormat="1" customHeight="1"/>
    <row r="59" s="88" customFormat="1" customHeight="1"/>
    <row r="60" s="88" customFormat="1" customHeight="1"/>
    <row r="61" s="88" customFormat="1" customHeight="1"/>
    <row r="62" s="88" customFormat="1" customHeight="1"/>
    <row r="63" s="88" customFormat="1" customHeight="1"/>
    <row r="64" s="88" customFormat="1" customHeight="1"/>
    <row r="65" s="88" customFormat="1" customHeight="1"/>
    <row r="66" s="88" customFormat="1" customHeight="1"/>
    <row r="67" s="88" customFormat="1" customHeight="1"/>
    <row r="68" s="88" customFormat="1" customHeight="1"/>
    <row r="69" s="88" customFormat="1" customHeight="1"/>
    <row r="70" s="88" customFormat="1" customHeight="1"/>
    <row r="71" s="88" customFormat="1" customHeight="1"/>
    <row r="72" s="88" customFormat="1" customHeight="1"/>
    <row r="73" s="88" customFormat="1" customHeight="1"/>
    <row r="74" s="88" customFormat="1" customHeight="1"/>
    <row r="75" s="88" customFormat="1" customHeight="1"/>
    <row r="76" s="88" customFormat="1" customHeight="1"/>
    <row r="77" s="88" customFormat="1" customHeight="1"/>
    <row r="78" s="88" customFormat="1" customHeight="1"/>
    <row r="79" s="88" customFormat="1" customHeight="1"/>
    <row r="80" s="88" customFormat="1" customHeight="1"/>
    <row r="81" s="88" customFormat="1" customHeight="1"/>
    <row r="82" s="88" customFormat="1" customHeight="1"/>
    <row r="83" s="88" customFormat="1" customHeight="1"/>
    <row r="84" s="88" customFormat="1" customHeight="1"/>
    <row r="85" s="88" customFormat="1" customHeight="1"/>
    <row r="86" s="88" customFormat="1" customHeight="1"/>
    <row r="87" s="88" customFormat="1" customHeight="1"/>
    <row r="88" s="88" customFormat="1" customHeight="1"/>
    <row r="89" s="88" customFormat="1" customHeight="1"/>
    <row r="90" s="88" customFormat="1" customHeight="1"/>
    <row r="91" s="88" customFormat="1" customHeight="1"/>
    <row r="92" s="88" customFormat="1" customHeight="1"/>
    <row r="93" s="88" customFormat="1" customHeight="1"/>
    <row r="94" s="88" customFormat="1" customHeight="1"/>
    <row r="95" s="88" customFormat="1" customHeight="1"/>
    <row r="96" s="88" customFormat="1" customHeight="1"/>
    <row r="97" s="88" customFormat="1" customHeight="1"/>
    <row r="98" s="88" customFormat="1" customHeight="1"/>
    <row r="99" s="88" customFormat="1" customHeight="1"/>
    <row r="100" s="88" customFormat="1" customHeight="1"/>
    <row r="101" s="88" customFormat="1" customHeight="1"/>
    <row r="102" s="88" customFormat="1" customHeight="1"/>
    <row r="103" s="88" customFormat="1" customHeight="1"/>
    <row r="104" s="88" customFormat="1" customHeight="1"/>
    <row r="105" s="88" customFormat="1" customHeight="1"/>
    <row r="106" s="88" customFormat="1" customHeight="1"/>
    <row r="107" s="88" customFormat="1" customHeight="1"/>
    <row r="108" s="88" customFormat="1" customHeight="1"/>
    <row r="109" s="88" customFormat="1" customHeight="1"/>
    <row r="110" s="88" customFormat="1" customHeight="1"/>
    <row r="111" s="88" customFormat="1" customHeight="1"/>
    <row r="112" s="88" customFormat="1" customHeight="1"/>
    <row r="113" s="88" customFormat="1" customHeight="1"/>
    <row r="114" s="88" customFormat="1" customHeight="1"/>
    <row r="115" s="88" customFormat="1" customHeight="1"/>
    <row r="116" s="88" customFormat="1" customHeight="1"/>
    <row r="117" s="88" customFormat="1" customHeight="1"/>
    <row r="118" s="88" customFormat="1" customHeight="1"/>
    <row r="119" s="88" customFormat="1" customHeight="1"/>
    <row r="120" s="88" customFormat="1" customHeight="1"/>
    <row r="121" s="88" customFormat="1" customHeight="1"/>
    <row r="122" s="88" customFormat="1" customHeight="1"/>
    <row r="123" s="88" customFormat="1" customHeight="1"/>
    <row r="124" s="88" customFormat="1" customHeight="1"/>
    <row r="125" s="88" customFormat="1" customHeight="1"/>
    <row r="126" s="88" customFormat="1" customHeight="1"/>
    <row r="127" s="88" customFormat="1" customHeight="1"/>
    <row r="128" s="88" customFormat="1" customHeight="1"/>
    <row r="129" s="88" customFormat="1" customHeight="1"/>
    <row r="130" s="88" customFormat="1" customHeight="1"/>
    <row r="131" s="88" customFormat="1" customHeight="1"/>
    <row r="132" s="88" customFormat="1" customHeight="1"/>
    <row r="133" s="88" customFormat="1" customHeight="1"/>
    <row r="134" s="88" customFormat="1" customHeight="1"/>
    <row r="135" s="88" customFormat="1" customHeight="1"/>
    <row r="136" s="88" customFormat="1" customHeight="1"/>
    <row r="137" s="88" customFormat="1" customHeight="1"/>
    <row r="138" s="88" customFormat="1" customHeight="1"/>
    <row r="139" s="88" customFormat="1" customHeight="1"/>
    <row r="140" s="88" customFormat="1" customHeight="1"/>
    <row r="141" s="88" customFormat="1" customHeight="1"/>
    <row r="142" s="88" customFormat="1" customHeight="1"/>
    <row r="143" s="88" customFormat="1" customHeight="1"/>
    <row r="144" s="88" customFormat="1" customHeight="1"/>
    <row r="145" s="88" customFormat="1" customHeight="1"/>
    <row r="146" s="88" customFormat="1" customHeight="1"/>
    <row r="147" s="88" customFormat="1" customHeight="1"/>
    <row r="148" s="88" customFormat="1" customHeight="1"/>
    <row r="149" s="88" customFormat="1" customHeight="1"/>
    <row r="150" s="88" customFormat="1" customHeight="1"/>
    <row r="151" s="88" customFormat="1" customHeight="1"/>
    <row r="152" s="88" customFormat="1" customHeight="1"/>
    <row r="153" s="88" customFormat="1" customHeight="1"/>
    <row r="154" s="88" customFormat="1" customHeight="1"/>
    <row r="155" s="88" customFormat="1" customHeight="1"/>
    <row r="156" s="88" customFormat="1" customHeight="1"/>
    <row r="157" s="88" customFormat="1" customHeight="1"/>
    <row r="158" s="89" customFormat="1" customHeight="1"/>
    <row r="159" s="89" customFormat="1" customHeight="1"/>
    <row r="160" s="89" customFormat="1" customHeight="1"/>
    <row r="161" s="89" customFormat="1" customHeight="1"/>
    <row r="162" s="89" customFormat="1" customHeight="1"/>
    <row r="163" s="89" customFormat="1" customHeight="1"/>
    <row r="164" s="89" customFormat="1" customHeight="1"/>
    <row r="165" s="89" customFormat="1" customHeight="1"/>
    <row r="166" s="89" customFormat="1" customHeight="1"/>
    <row r="167" s="89" customFormat="1" customHeight="1"/>
    <row r="168" s="89" customFormat="1" customHeight="1"/>
    <row r="169" s="89" customFormat="1" customHeight="1"/>
    <row r="170" s="89" customFormat="1" customHeight="1"/>
    <row r="171" s="89" customFormat="1" customHeight="1"/>
    <row r="172" s="89" customFormat="1" customHeight="1"/>
    <row r="173" s="89" customFormat="1" customHeight="1"/>
    <row r="174" s="89" customFormat="1" customHeight="1"/>
    <row r="175" s="89" customFormat="1" customHeight="1"/>
    <row r="176" s="89" customFormat="1" customHeight="1"/>
    <row r="177" s="89" customFormat="1" customHeight="1"/>
    <row r="178" s="89" customFormat="1" customHeight="1"/>
    <row r="179" s="89" customFormat="1" customHeight="1"/>
    <row r="180" s="89" customFormat="1" customHeight="1"/>
    <row r="181" s="89" customFormat="1" customHeight="1"/>
    <row r="182" s="89" customFormat="1" customHeight="1"/>
    <row r="183" s="89" customFormat="1" customHeight="1"/>
    <row r="184" s="89" customFormat="1" customHeight="1"/>
    <row r="185" s="89" customFormat="1" customHeight="1"/>
    <row r="186" s="89" customFormat="1" customHeight="1"/>
    <row r="187" s="89" customFormat="1" customHeight="1"/>
    <row r="188" s="89" customFormat="1" customHeight="1"/>
    <row r="189" s="89" customFormat="1" customHeight="1"/>
    <row r="190" s="89" customFormat="1" customHeight="1"/>
    <row r="191" s="89" customFormat="1" customHeight="1"/>
    <row r="192" s="89" customFormat="1" customHeight="1"/>
    <row r="193" s="89" customFormat="1" customHeight="1"/>
    <row r="194" s="89" customFormat="1" customHeight="1"/>
    <row r="195" s="89" customFormat="1" customHeight="1"/>
    <row r="196" s="89" customFormat="1" customHeight="1"/>
    <row r="197" s="89" customFormat="1" customHeight="1"/>
    <row r="198" s="89" customFormat="1" customHeight="1"/>
    <row r="199" s="89" customFormat="1" customHeight="1"/>
    <row r="200" s="89" customFormat="1" customHeight="1"/>
    <row r="201" s="89" customFormat="1" customHeight="1"/>
    <row r="202" s="89" customFormat="1" customHeight="1"/>
    <row r="203" s="89" customFormat="1" customHeight="1"/>
    <row r="204" s="89" customFormat="1" customHeight="1"/>
    <row r="205" s="89" customFormat="1" customHeight="1"/>
    <row r="206" s="89" customFormat="1" customHeight="1"/>
    <row r="207" s="89" customFormat="1" customHeight="1"/>
    <row r="208" s="89" customFormat="1" customHeight="1"/>
    <row r="209" s="89" customFormat="1" customHeight="1"/>
    <row r="210" s="89" customFormat="1" customHeight="1"/>
    <row r="211" s="89" customFormat="1" customHeight="1"/>
    <row r="212" s="89" customFormat="1" customHeight="1"/>
    <row r="213" s="89" customFormat="1" customHeight="1"/>
    <row r="214" s="89" customFormat="1" customHeight="1"/>
    <row r="215" s="89" customFormat="1" customHeight="1"/>
    <row r="216" s="89" customFormat="1" customHeight="1"/>
    <row r="217" s="89" customFormat="1" customHeight="1"/>
    <row r="218" s="89" customFormat="1" customHeight="1"/>
    <row r="219" s="89" customFormat="1" customHeight="1"/>
    <row r="220" s="89" customFormat="1" customHeight="1"/>
    <row r="221" s="89" customFormat="1" customHeight="1"/>
    <row r="222" s="89" customFormat="1" customHeight="1"/>
    <row r="223" s="89" customFormat="1" customHeight="1"/>
    <row r="224" s="89" customFormat="1" customHeight="1"/>
    <row r="225" s="89" customFormat="1" customHeight="1"/>
    <row r="226" s="89" customFormat="1" customHeight="1"/>
    <row r="227" s="89" customFormat="1" customHeight="1"/>
    <row r="228" s="89" customFormat="1" customHeight="1"/>
    <row r="229" s="89" customFormat="1" customHeight="1"/>
    <row r="230" s="89" customFormat="1" customHeight="1"/>
    <row r="231" s="89" customFormat="1" customHeight="1"/>
    <row r="232" s="89" customFormat="1" customHeight="1"/>
    <row r="233" s="89" customFormat="1" customHeight="1"/>
    <row r="234" s="89" customFormat="1" customHeight="1"/>
    <row r="235" s="89" customFormat="1" customHeight="1"/>
    <row r="236" s="89" customFormat="1" customHeight="1"/>
    <row r="237" s="89" customFormat="1" customHeight="1"/>
    <row r="238" s="89" customFormat="1" customHeight="1"/>
    <row r="239" s="89" customFormat="1" customHeight="1"/>
    <row r="240" s="89" customFormat="1" customHeight="1"/>
    <row r="241" s="89" customFormat="1" customHeight="1"/>
    <row r="242" s="89" customFormat="1" customHeight="1"/>
    <row r="243" s="89" customFormat="1" customHeight="1"/>
    <row r="244" s="89" customFormat="1" customHeight="1"/>
    <row r="245" s="89" customFormat="1" customHeight="1"/>
    <row r="246" s="89" customFormat="1" customHeight="1"/>
    <row r="247" s="89" customFormat="1" customHeight="1"/>
    <row r="248" s="89" customFormat="1" customHeight="1"/>
    <row r="249" s="89" customFormat="1" customHeight="1"/>
    <row r="250" s="89" customFormat="1" customHeight="1"/>
    <row r="251" s="89" customFormat="1" customHeight="1"/>
    <row r="252" s="89" customFormat="1" customHeight="1"/>
    <row r="253" s="89" customFormat="1" customHeight="1"/>
    <row r="254" s="89" customFormat="1" customHeight="1"/>
    <row r="255" s="89" customFormat="1" customHeight="1"/>
    <row r="256" s="89" customFormat="1" customHeight="1"/>
    <row r="257" s="89" customFormat="1" customHeight="1"/>
    <row r="258" s="89" customFormat="1" customHeight="1"/>
    <row r="259" s="89" customFormat="1" customHeight="1"/>
    <row r="260" s="89" customFormat="1" customHeight="1"/>
    <row r="261" s="89" customFormat="1" customHeight="1"/>
    <row r="262" s="89" customFormat="1" customHeight="1"/>
    <row r="263" s="89" customFormat="1" customHeight="1"/>
    <row r="264" s="89" customFormat="1" customHeight="1"/>
    <row r="265" s="89" customFormat="1" customHeight="1"/>
    <row r="266" s="89" customFormat="1" customHeight="1"/>
    <row r="267" s="89" customFormat="1" customHeight="1"/>
    <row r="268" s="89" customFormat="1" customHeight="1"/>
    <row r="269" s="89" customFormat="1" customHeight="1"/>
    <row r="270" s="89" customFormat="1" customHeight="1"/>
    <row r="271" s="89" customFormat="1" customHeight="1"/>
    <row r="272" s="89" customFormat="1" customHeight="1"/>
    <row r="273" s="89" customFormat="1" customHeight="1"/>
    <row r="274" s="89" customFormat="1" customHeight="1"/>
    <row r="275" s="89" customFormat="1" customHeight="1"/>
    <row r="276" s="89" customFormat="1" customHeight="1"/>
    <row r="277" s="89" customFormat="1" customHeight="1"/>
    <row r="278" s="89" customFormat="1" customHeight="1"/>
    <row r="279" s="89" customFormat="1" customHeight="1"/>
    <row r="280" s="89" customFormat="1" customHeight="1"/>
    <row r="281" s="89" customFormat="1" customHeight="1"/>
    <row r="282" s="89" customFormat="1" customHeight="1"/>
    <row r="283" s="89" customFormat="1" customHeight="1"/>
    <row r="284" s="89" customFormat="1" customHeight="1"/>
    <row r="285" s="89" customFormat="1" customHeight="1"/>
    <row r="286" s="89" customFormat="1" customHeight="1"/>
    <row r="287" s="89" customFormat="1" customHeight="1"/>
    <row r="288" s="89" customFormat="1" customHeight="1"/>
    <row r="289" s="89" customFormat="1" customHeight="1"/>
    <row r="290" s="89" customFormat="1" customHeight="1"/>
    <row r="291" s="89" customFormat="1" customHeight="1"/>
    <row r="292" s="89" customFormat="1" customHeight="1"/>
    <row r="293" s="89" customFormat="1" customHeight="1"/>
    <row r="294" s="89" customFormat="1" customHeight="1"/>
    <row r="295" s="89" customFormat="1" customHeight="1"/>
    <row r="296" s="89" customFormat="1" customHeight="1"/>
    <row r="297" s="89" customFormat="1" customHeight="1"/>
    <row r="298" s="89" customFormat="1" customHeight="1"/>
    <row r="299" s="89" customFormat="1" customHeight="1"/>
    <row r="300" s="89" customFormat="1" customHeight="1"/>
    <row r="301" s="89" customFormat="1" customHeight="1"/>
    <row r="302" s="89" customFormat="1" customHeight="1"/>
    <row r="303" s="89" customFormat="1" customHeight="1"/>
    <row r="304" s="89" customFormat="1" customHeight="1"/>
    <row r="305" s="89" customFormat="1" customHeight="1"/>
    <row r="306" s="89" customFormat="1" customHeight="1"/>
    <row r="307" s="89" customFormat="1" customHeight="1"/>
    <row r="308" s="89" customFormat="1" customHeight="1"/>
    <row r="309" s="89" customFormat="1" customHeight="1"/>
    <row r="310" s="89" customFormat="1" customHeight="1"/>
    <row r="311" s="89" customFormat="1" customHeight="1"/>
    <row r="312" s="89" customFormat="1" customHeight="1"/>
    <row r="313" s="89" customFormat="1" customHeight="1"/>
    <row r="314" s="89" customFormat="1" customHeight="1"/>
    <row r="315" s="89" customFormat="1" customHeight="1"/>
    <row r="316" s="89" customFormat="1" customHeight="1"/>
    <row r="317" s="89" customFormat="1" customHeight="1"/>
    <row r="318" s="89" customFormat="1" customHeight="1"/>
    <row r="319" s="89" customFormat="1" customHeight="1"/>
    <row r="320" s="89" customFormat="1" customHeight="1"/>
    <row r="321" s="89" customFormat="1" customHeight="1"/>
    <row r="322" s="89" customFormat="1" customHeight="1"/>
    <row r="323" s="89" customFormat="1" customHeight="1"/>
    <row r="324" s="89" customFormat="1" customHeight="1"/>
    <row r="325" s="89" customFormat="1" customHeight="1"/>
    <row r="326" s="89" customFormat="1" customHeight="1"/>
    <row r="327" s="89" customFormat="1" customHeight="1"/>
    <row r="328" s="89" customFormat="1" customHeight="1"/>
    <row r="329" s="89" customFormat="1" customHeight="1"/>
    <row r="330" s="89" customFormat="1" customHeight="1"/>
    <row r="331" s="89" customFormat="1" customHeight="1"/>
    <row r="332" s="89" customFormat="1" customHeight="1"/>
    <row r="333" s="89" customFormat="1" customHeight="1"/>
    <row r="334" s="89" customFormat="1" customHeight="1"/>
    <row r="335" s="89" customFormat="1" customHeight="1"/>
    <row r="336" s="89" customFormat="1" customHeight="1"/>
    <row r="337" s="89" customFormat="1" customHeight="1"/>
    <row r="338" s="89" customFormat="1" customHeight="1"/>
    <row r="339" s="89" customFormat="1" customHeight="1"/>
    <row r="340" s="89" customFormat="1" customHeight="1"/>
    <row r="341" s="89" customFormat="1" customHeight="1"/>
    <row r="342" s="89" customFormat="1" customHeight="1"/>
    <row r="343" s="89" customFormat="1" customHeight="1"/>
    <row r="344" s="89" customFormat="1" customHeight="1"/>
    <row r="345" s="89" customFormat="1" customHeight="1"/>
    <row r="346" s="89" customFormat="1" customHeight="1"/>
    <row r="347" s="89" customFormat="1" customHeight="1"/>
    <row r="348" s="89" customFormat="1" customHeight="1"/>
    <row r="349" s="89" customFormat="1" customHeight="1"/>
    <row r="350" s="89" customFormat="1" customHeight="1"/>
    <row r="351" s="89" customFormat="1" customHeight="1"/>
    <row r="352" s="89" customFormat="1" customHeight="1"/>
    <row r="353" s="89" customFormat="1" customHeight="1"/>
    <row r="354" s="89" customFormat="1" customHeight="1"/>
    <row r="355" s="89" customFormat="1" customHeight="1"/>
    <row r="356" s="89" customFormat="1" customHeight="1"/>
    <row r="357" s="89" customFormat="1" customHeight="1"/>
    <row r="358" s="89" customFormat="1" customHeight="1"/>
    <row r="359" s="89" customFormat="1" customHeight="1"/>
    <row r="360" s="89" customFormat="1" customHeight="1"/>
    <row r="361" s="89" customFormat="1" customHeight="1"/>
    <row r="362" s="89" customFormat="1" customHeight="1"/>
    <row r="363" s="89" customFormat="1" customHeight="1"/>
    <row r="364" s="89" customFormat="1" customHeight="1"/>
    <row r="365" s="89" customFormat="1" customHeight="1"/>
    <row r="366" s="89" customFormat="1" customHeight="1"/>
    <row r="367" s="89" customFormat="1" customHeight="1"/>
    <row r="368" s="89" customFormat="1" customHeight="1"/>
    <row r="369" s="89" customFormat="1" customHeight="1"/>
    <row r="370" s="89" customFormat="1" customHeight="1"/>
    <row r="371" s="89" customFormat="1" customHeight="1"/>
    <row r="372" s="89" customFormat="1" customHeight="1"/>
    <row r="373" s="89" customFormat="1" customHeight="1"/>
    <row r="374" s="89" customFormat="1" customHeight="1"/>
    <row r="375" s="89" customFormat="1" customHeight="1"/>
    <row r="376" s="89" customFormat="1" customHeight="1"/>
    <row r="377" s="89" customFormat="1" customHeight="1"/>
    <row r="378" s="89" customFormat="1" customHeight="1"/>
    <row r="379" s="89" customFormat="1" customHeight="1"/>
    <row r="380" s="89" customFormat="1" customHeight="1"/>
    <row r="381" s="89" customFormat="1" customHeight="1"/>
    <row r="382" s="89" customFormat="1" customHeight="1"/>
    <row r="383" s="89" customFormat="1" customHeight="1"/>
    <row r="384" s="89" customFormat="1" customHeight="1"/>
    <row r="385" s="89" customFormat="1" customHeight="1"/>
    <row r="386" s="89" customFormat="1" customHeight="1"/>
    <row r="387" s="89" customFormat="1" customHeight="1"/>
    <row r="388" s="89" customFormat="1" customHeight="1"/>
    <row r="389" s="89" customFormat="1" customHeight="1"/>
    <row r="390" s="89" customFormat="1" customHeight="1"/>
    <row r="391" s="89" customFormat="1" customHeight="1"/>
    <row r="392" s="89" customFormat="1" customHeight="1"/>
    <row r="393" s="89" customFormat="1" customHeight="1"/>
    <row r="394" s="89" customFormat="1" customHeight="1"/>
    <row r="395" s="89" customFormat="1" customHeight="1"/>
    <row r="396" s="89" customFormat="1" customHeight="1"/>
    <row r="397" s="89" customFormat="1" customHeight="1"/>
    <row r="398" s="89" customFormat="1" customHeight="1"/>
    <row r="399" s="89" customFormat="1" customHeight="1"/>
    <row r="400" s="89" customFormat="1" customHeight="1"/>
    <row r="401" s="89" customFormat="1" customHeight="1"/>
    <row r="402" s="89" customFormat="1" customHeight="1"/>
    <row r="403" s="89" customFormat="1" customHeight="1"/>
    <row r="404" s="89" customFormat="1" customHeight="1"/>
    <row r="405" s="89" customFormat="1" customHeight="1"/>
    <row r="406" s="89" customFormat="1" customHeight="1"/>
    <row r="407" s="89" customFormat="1" customHeight="1"/>
    <row r="408" s="89" customFormat="1" customHeight="1"/>
    <row r="409" s="89" customFormat="1" customHeight="1"/>
    <row r="410" s="89" customFormat="1" customHeight="1"/>
    <row r="411" s="89" customFormat="1" customHeight="1"/>
    <row r="412" s="89" customFormat="1" customHeight="1"/>
    <row r="413" s="89" customFormat="1" customHeight="1"/>
    <row r="414" s="89" customFormat="1" customHeight="1"/>
    <row r="415" s="89" customFormat="1" customHeight="1"/>
    <row r="416" s="89" customFormat="1" customHeight="1"/>
    <row r="417" s="89" customFormat="1" customHeight="1"/>
    <row r="418" s="89" customFormat="1" customHeight="1"/>
    <row r="419" s="89" customFormat="1" customHeight="1"/>
    <row r="420" s="89" customFormat="1" customHeight="1"/>
    <row r="421" s="89" customFormat="1" customHeight="1"/>
    <row r="422" s="89" customFormat="1" customHeight="1"/>
    <row r="423" s="89" customFormat="1" customHeight="1"/>
    <row r="424" s="89" customFormat="1" customHeight="1"/>
    <row r="425" s="89" customFormat="1" customHeight="1"/>
    <row r="426" s="89" customFormat="1" customHeight="1"/>
    <row r="427" s="89" customFormat="1" customHeight="1"/>
    <row r="428" s="89" customFormat="1" customHeight="1"/>
    <row r="429" s="89" customFormat="1" customHeight="1"/>
    <row r="430" s="89" customFormat="1" customHeight="1"/>
    <row r="431" s="89" customFormat="1" customHeight="1"/>
    <row r="432" s="89" customFormat="1" customHeight="1"/>
    <row r="433" s="89" customFormat="1" customHeight="1"/>
    <row r="434" s="89" customFormat="1" customHeight="1"/>
    <row r="435" s="89" customFormat="1" customHeight="1"/>
    <row r="436" s="89" customFormat="1" customHeight="1"/>
    <row r="437" s="89" customFormat="1" customHeight="1"/>
    <row r="438" s="89" customFormat="1" customHeight="1"/>
    <row r="439" s="89" customFormat="1" customHeight="1"/>
    <row r="440" s="89" customFormat="1" customHeight="1"/>
    <row r="441" s="89" customFormat="1" customHeight="1"/>
    <row r="442" s="89" customFormat="1" customHeight="1"/>
    <row r="443" s="89" customFormat="1" customHeight="1"/>
    <row r="444" s="89" customFormat="1" customHeight="1"/>
    <row r="445" s="89" customFormat="1" customHeight="1"/>
    <row r="446" s="89" customFormat="1" customHeight="1"/>
    <row r="447" s="89" customFormat="1" customHeight="1"/>
    <row r="448" s="89" customFormat="1" customHeight="1"/>
    <row r="449" s="89" customFormat="1" customHeight="1"/>
    <row r="450" s="89" customFormat="1" customHeight="1"/>
    <row r="451" s="89" customFormat="1" customHeight="1"/>
    <row r="452" s="89" customFormat="1" customHeight="1"/>
    <row r="453" s="89" customFormat="1" customHeight="1"/>
    <row r="454" s="89" customFormat="1" customHeight="1"/>
    <row r="455" s="89" customFormat="1" customHeight="1"/>
    <row r="456" s="89" customFormat="1" customHeight="1"/>
    <row r="457" s="89" customFormat="1" customHeight="1"/>
    <row r="458" s="89" customFormat="1" customHeight="1"/>
    <row r="459" s="89" customFormat="1" customHeight="1"/>
    <row r="460" s="89" customFormat="1" customHeight="1"/>
    <row r="461" s="89" customFormat="1" customHeight="1"/>
    <row r="462" s="89" customFormat="1" customHeight="1"/>
    <row r="463" s="89" customFormat="1" customHeight="1"/>
    <row r="464" s="89" customFormat="1" customHeight="1"/>
    <row r="465" s="89" customFormat="1" customHeight="1"/>
    <row r="466" s="89" customFormat="1" customHeight="1"/>
    <row r="467" s="89" customFormat="1" customHeight="1"/>
    <row r="468" s="89" customFormat="1" customHeight="1"/>
    <row r="469" s="89" customFormat="1" customHeight="1"/>
    <row r="470" s="89" customFormat="1" customHeight="1"/>
    <row r="471" s="89" customFormat="1" customHeight="1"/>
    <row r="472" s="89" customFormat="1" customHeight="1"/>
    <row r="473" s="89" customFormat="1" customHeight="1"/>
    <row r="474" s="89" customFormat="1" customHeight="1"/>
    <row r="475" s="89" customFormat="1" customHeight="1"/>
    <row r="476" s="89" customFormat="1" customHeight="1"/>
    <row r="477" s="89" customFormat="1" customHeight="1"/>
    <row r="478" s="89" customFormat="1" customHeight="1"/>
    <row r="479" s="89" customFormat="1" customHeight="1"/>
    <row r="480" s="89" customFormat="1" customHeight="1"/>
    <row r="481" s="89" customFormat="1" customHeight="1"/>
    <row r="482" s="89" customFormat="1" customHeight="1"/>
    <row r="483" s="89" customFormat="1" customHeight="1"/>
    <row r="484" s="89" customFormat="1" customHeight="1"/>
    <row r="485" s="89" customFormat="1" customHeight="1"/>
    <row r="486" s="89" customFormat="1" customHeight="1"/>
    <row r="487" s="89" customFormat="1" customHeight="1"/>
    <row r="488" s="89" customFormat="1" customHeight="1"/>
    <row r="489" s="89" customFormat="1" customHeight="1"/>
    <row r="490" s="89" customFormat="1" customHeight="1"/>
    <row r="491" s="89" customFormat="1" customHeight="1"/>
    <row r="492" s="89" customFormat="1" customHeight="1"/>
    <row r="493" s="89" customFormat="1" customHeight="1"/>
    <row r="494" s="89" customFormat="1" customHeight="1"/>
    <row r="495" s="89" customFormat="1" customHeight="1"/>
    <row r="496" s="89" customFormat="1" customHeight="1"/>
    <row r="497" s="89" customFormat="1" customHeight="1"/>
    <row r="498" s="89" customFormat="1" customHeight="1"/>
    <row r="499" s="89" customFormat="1" customHeight="1"/>
    <row r="500" s="89" customFormat="1" customHeight="1"/>
    <row r="501" s="89" customFormat="1" customHeight="1"/>
    <row r="502" s="89" customFormat="1" customHeight="1"/>
    <row r="503" s="89" customFormat="1" customHeight="1"/>
    <row r="504" s="89" customFormat="1" customHeight="1"/>
    <row r="505" s="89" customFormat="1" customHeight="1"/>
    <row r="506" s="89" customFormat="1" customHeight="1"/>
    <row r="507" s="89" customFormat="1" customHeight="1"/>
    <row r="508" s="89" customFormat="1" customHeight="1"/>
    <row r="509" s="89" customFormat="1" customHeight="1"/>
    <row r="510" s="89" customFormat="1" customHeight="1"/>
    <row r="511" s="89" customFormat="1" customHeight="1"/>
    <row r="512" s="89" customFormat="1" customHeight="1"/>
    <row r="513" s="89" customFormat="1" customHeight="1"/>
    <row r="514" s="89" customFormat="1" customHeight="1"/>
    <row r="515" s="89" customFormat="1" customHeight="1"/>
    <row r="516" s="89" customFormat="1" customHeight="1"/>
    <row r="517" s="89" customFormat="1" customHeight="1"/>
    <row r="518" s="89" customFormat="1" customHeight="1"/>
    <row r="519" s="89" customFormat="1" customHeight="1"/>
    <row r="520" s="89" customFormat="1" customHeight="1"/>
    <row r="521" s="89" customFormat="1" customHeight="1"/>
    <row r="522" s="89" customFormat="1" customHeight="1"/>
    <row r="523" s="89" customFormat="1" customHeight="1"/>
    <row r="524" s="89" customFormat="1" customHeight="1"/>
    <row r="525" s="89" customFormat="1" customHeight="1"/>
    <row r="526" s="89" customFormat="1" customHeight="1"/>
    <row r="527" s="89" customFormat="1" customHeight="1"/>
    <row r="528" s="89" customFormat="1" customHeight="1"/>
    <row r="529" s="89" customFormat="1" customHeight="1"/>
    <row r="530" s="89" customFormat="1" customHeight="1"/>
    <row r="531" s="89" customFormat="1" customHeight="1"/>
    <row r="532" s="89" customFormat="1" customHeight="1"/>
    <row r="533" s="89" customFormat="1" customHeight="1"/>
    <row r="534" s="89" customFormat="1" customHeight="1"/>
    <row r="535" s="89" customFormat="1" customHeight="1"/>
    <row r="536" s="89" customFormat="1" customHeight="1"/>
    <row r="537" s="89" customFormat="1" customHeight="1"/>
    <row r="538" s="89" customFormat="1" customHeight="1"/>
    <row r="539" s="89" customFormat="1" customHeight="1"/>
    <row r="540" s="89" customFormat="1" customHeight="1"/>
    <row r="541" s="89" customFormat="1" customHeight="1"/>
    <row r="542" s="89" customFormat="1" customHeight="1"/>
    <row r="543" s="89" customFormat="1" customHeight="1"/>
    <row r="544" s="89" customFormat="1" customHeight="1"/>
    <row r="545" s="89" customFormat="1" customHeight="1"/>
    <row r="546" s="89" customFormat="1" customHeight="1"/>
    <row r="547" s="89" customFormat="1" customHeight="1"/>
    <row r="548" s="89" customFormat="1" customHeight="1"/>
    <row r="549" s="89" customFormat="1" customHeight="1"/>
    <row r="550" s="89" customFormat="1" customHeight="1"/>
    <row r="551" s="89" customFormat="1" customHeight="1"/>
    <row r="552" s="89" customFormat="1" customHeight="1"/>
    <row r="553" s="89" customFormat="1" customHeight="1"/>
    <row r="554" s="89" customFormat="1" customHeight="1"/>
    <row r="555" s="89" customFormat="1" customHeight="1"/>
    <row r="556" s="89" customFormat="1" customHeight="1"/>
    <row r="557" s="89" customFormat="1" customHeight="1"/>
    <row r="558" s="89" customFormat="1" customHeight="1"/>
    <row r="559" s="89" customFormat="1" customHeight="1"/>
    <row r="560" s="89" customFormat="1" customHeight="1"/>
    <row r="561" s="89" customFormat="1" customHeight="1"/>
    <row r="562" s="89" customFormat="1" customHeight="1"/>
    <row r="563" s="89" customFormat="1" customHeight="1"/>
    <row r="564" s="89" customFormat="1" customHeight="1"/>
    <row r="565" s="89" customFormat="1" customHeight="1"/>
    <row r="566" s="89" customFormat="1" customHeight="1"/>
    <row r="567" s="89" customFormat="1" customHeight="1"/>
    <row r="568" s="89" customFormat="1" customHeight="1"/>
    <row r="569" s="89" customFormat="1" customHeight="1"/>
    <row r="570" s="89" customFormat="1" customHeight="1"/>
    <row r="571" s="89" customFormat="1" customHeight="1"/>
    <row r="572" s="89" customFormat="1" customHeight="1"/>
    <row r="573" s="89" customFormat="1" customHeight="1"/>
    <row r="574" s="89" customFormat="1" customHeight="1"/>
    <row r="575" s="89" customFormat="1" customHeight="1"/>
    <row r="576" s="89" customFormat="1" customHeight="1"/>
    <row r="577" s="89" customFormat="1" customHeight="1"/>
    <row r="578" s="89" customFormat="1" customHeight="1"/>
    <row r="579" s="89" customFormat="1" customHeight="1"/>
    <row r="580" s="89" customFormat="1" customHeight="1"/>
    <row r="581" s="89" customFormat="1" customHeight="1"/>
    <row r="582" s="89" customFormat="1" customHeight="1"/>
    <row r="583" s="89" customFormat="1" customHeight="1"/>
    <row r="584" s="89" customFormat="1" customHeight="1"/>
    <row r="585" s="89" customFormat="1" customHeight="1"/>
    <row r="586" s="89" customFormat="1" customHeight="1"/>
    <row r="587" s="89" customFormat="1" customHeight="1"/>
    <row r="588" s="89" customFormat="1" customHeight="1"/>
    <row r="589" s="89" customFormat="1" customHeight="1"/>
    <row r="590" s="89" customFormat="1" customHeight="1"/>
    <row r="591" s="89" customFormat="1" customHeight="1"/>
    <row r="592" s="89" customFormat="1" customHeight="1"/>
    <row r="593" s="89" customFormat="1" customHeight="1"/>
    <row r="594" s="89" customFormat="1" customHeight="1"/>
    <row r="595" s="89" customFormat="1" customHeight="1"/>
    <row r="596" s="89" customFormat="1" customHeight="1"/>
    <row r="597" s="89" customFormat="1" customHeight="1"/>
    <row r="598" s="89" customFormat="1" customHeight="1"/>
    <row r="599" s="89" customFormat="1" customHeight="1"/>
    <row r="600" s="89" customFormat="1" customHeight="1"/>
    <row r="601" s="89" customFormat="1" customHeight="1"/>
    <row r="602" s="89" customFormat="1" customHeight="1"/>
    <row r="603" s="89" customFormat="1" customHeight="1"/>
    <row r="604" s="89" customFormat="1" customHeight="1"/>
    <row r="605" s="89" customFormat="1" customHeight="1"/>
    <row r="606" s="89" customFormat="1" customHeight="1"/>
    <row r="607" s="89" customFormat="1" customHeight="1"/>
    <row r="608" s="89" customFormat="1" customHeight="1"/>
    <row r="609" s="89" customFormat="1" customHeight="1"/>
    <row r="610" s="89" customFormat="1" customHeight="1"/>
    <row r="611" s="89" customFormat="1" customHeight="1"/>
    <row r="612" s="89" customFormat="1" customHeight="1"/>
    <row r="613" s="89" customFormat="1" customHeight="1"/>
    <row r="614" s="89" customFormat="1" customHeight="1"/>
    <row r="615" s="89" customFormat="1" customHeight="1"/>
    <row r="616" s="89" customFormat="1" customHeight="1"/>
    <row r="617" s="89" customFormat="1" customHeight="1"/>
    <row r="618" s="89" customFormat="1" customHeight="1"/>
    <row r="619" s="89" customFormat="1" customHeight="1"/>
    <row r="620" s="89" customFormat="1" customHeight="1"/>
    <row r="621" s="89" customFormat="1" customHeight="1"/>
    <row r="622" s="89" customFormat="1" customHeight="1"/>
    <row r="623" s="89" customFormat="1" customHeight="1"/>
    <row r="624" s="89" customFormat="1" customHeight="1"/>
    <row r="625" s="89" customFormat="1" customHeight="1"/>
    <row r="626" s="89" customFormat="1" customHeight="1"/>
    <row r="627" s="89" customFormat="1" customHeight="1"/>
    <row r="628" s="89" customFormat="1" customHeight="1"/>
    <row r="629" s="89" customFormat="1" customHeight="1"/>
    <row r="630" s="89" customFormat="1" customHeight="1"/>
    <row r="631" s="89" customFormat="1" customHeight="1"/>
    <row r="632" s="89" customFormat="1" customHeight="1"/>
    <row r="633" s="89" customFormat="1" customHeight="1"/>
    <row r="634" s="89" customFormat="1" customHeight="1"/>
    <row r="635" s="89" customFormat="1" customHeight="1"/>
    <row r="636" s="89" customFormat="1" customHeight="1"/>
    <row r="637" s="89" customFormat="1" customHeight="1"/>
    <row r="638" s="89" customFormat="1" customHeight="1"/>
    <row r="639" s="89" customFormat="1" customHeight="1"/>
    <row r="640" s="89" customFormat="1" customHeight="1"/>
    <row r="641" s="89" customFormat="1" customHeight="1"/>
    <row r="642" s="89" customFormat="1" customHeight="1"/>
    <row r="643" s="89" customFormat="1" customHeight="1"/>
    <row r="644" s="89" customFormat="1" customHeight="1"/>
    <row r="645" s="89" customFormat="1" customHeight="1"/>
    <row r="646" s="89" customFormat="1" customHeight="1"/>
    <row r="647" s="89" customFormat="1" customHeight="1"/>
    <row r="648" s="89" customFormat="1" customHeight="1"/>
    <row r="649" s="89" customFormat="1" customHeight="1"/>
    <row r="650" s="89" customFormat="1" customHeight="1"/>
    <row r="651" s="89" customFormat="1" customHeight="1"/>
    <row r="652" s="89" customFormat="1" customHeight="1"/>
    <row r="653" s="89" customFormat="1" customHeight="1"/>
    <row r="654" s="89" customFormat="1" customHeight="1"/>
    <row r="655" s="89" customFormat="1" customHeight="1"/>
    <row r="656" s="89" customFormat="1" customHeight="1"/>
    <row r="657" s="89" customFormat="1" customHeight="1"/>
    <row r="658" s="89" customFormat="1" customHeight="1"/>
    <row r="659" s="89" customFormat="1" customHeight="1"/>
    <row r="660" s="89" customFormat="1" customHeight="1"/>
    <row r="661" s="89" customFormat="1" customHeight="1"/>
    <row r="662" s="89" customFormat="1" customHeight="1"/>
    <row r="663" s="89" customFormat="1" customHeight="1"/>
    <row r="664" s="89" customFormat="1" customHeight="1"/>
    <row r="665" s="89" customFormat="1" customHeight="1"/>
    <row r="666" s="89" customFormat="1" customHeight="1"/>
    <row r="667" s="89" customFormat="1" customHeight="1"/>
    <row r="668" s="89" customFormat="1" customHeight="1"/>
    <row r="669" s="89" customFormat="1" customHeight="1"/>
    <row r="670" s="89" customFormat="1" customHeight="1"/>
    <row r="671" s="89" customFormat="1" customHeight="1"/>
    <row r="672" s="89" customFormat="1" customHeight="1"/>
    <row r="673" s="89" customFormat="1" customHeight="1"/>
    <row r="674" s="89" customFormat="1" customHeight="1"/>
    <row r="675" s="89" customFormat="1" customHeight="1"/>
    <row r="676" s="89" customFormat="1" customHeight="1"/>
    <row r="677" s="89" customFormat="1" customHeight="1"/>
    <row r="678" s="89" customFormat="1" customHeight="1"/>
    <row r="679" s="89" customFormat="1" customHeight="1"/>
    <row r="680" s="89" customFormat="1" customHeight="1"/>
    <row r="681" s="89" customFormat="1" customHeight="1"/>
    <row r="682" s="89" customFormat="1" customHeight="1"/>
    <row r="683" s="89" customFormat="1" customHeight="1"/>
    <row r="684" s="89" customFormat="1" customHeight="1"/>
    <row r="685" s="89" customFormat="1" customHeight="1"/>
    <row r="686" s="89" customFormat="1" customHeight="1"/>
    <row r="687" s="89" customFormat="1" customHeight="1"/>
    <row r="688" s="89" customFormat="1" customHeight="1"/>
    <row r="689" s="89" customFormat="1" customHeight="1"/>
    <row r="690" s="89" customFormat="1" customHeight="1"/>
    <row r="691" s="89" customFormat="1" customHeight="1"/>
    <row r="692" s="89" customFormat="1" customHeight="1"/>
    <row r="693" s="89" customFormat="1" customHeight="1"/>
    <row r="694" s="89" customFormat="1" customHeight="1"/>
    <row r="695" s="89" customFormat="1" customHeight="1"/>
    <row r="696" s="89" customFormat="1" customHeight="1"/>
    <row r="697" s="89" customFormat="1" customHeight="1"/>
    <row r="698" s="89" customFormat="1" customHeight="1"/>
    <row r="699" s="89" customFormat="1" customHeight="1"/>
    <row r="700" s="89" customFormat="1" customHeight="1"/>
    <row r="701" s="89" customFormat="1" customHeight="1"/>
    <row r="702" s="89" customFormat="1" customHeight="1"/>
    <row r="703" s="89" customFormat="1" customHeight="1"/>
    <row r="704" s="89" customFormat="1" customHeight="1"/>
    <row r="705" s="89" customFormat="1" customHeight="1"/>
    <row r="706" s="89" customFormat="1" customHeight="1"/>
    <row r="707" s="89" customFormat="1" customHeight="1"/>
    <row r="708" s="89" customFormat="1" customHeight="1"/>
    <row r="709" s="89" customFormat="1" customHeight="1"/>
    <row r="710" s="89" customFormat="1" customHeight="1"/>
    <row r="711" s="89" customFormat="1" customHeight="1"/>
    <row r="712" s="89" customFormat="1" customHeight="1"/>
    <row r="713" s="89" customFormat="1" customHeight="1"/>
    <row r="714" s="89" customFormat="1" customHeight="1"/>
    <row r="715" s="89" customFormat="1" customHeight="1"/>
    <row r="716" s="89" customFormat="1" customHeight="1"/>
    <row r="717" s="89" customFormat="1" customHeight="1"/>
    <row r="718" s="89" customFormat="1" customHeight="1"/>
    <row r="719" s="89" customFormat="1" customHeight="1"/>
    <row r="720" s="89" customFormat="1" customHeight="1"/>
    <row r="721" s="89" customFormat="1" customHeight="1"/>
    <row r="722" s="89" customFormat="1" customHeight="1"/>
    <row r="723" s="89" customFormat="1" customHeight="1"/>
    <row r="724" s="89" customFormat="1" customHeight="1"/>
    <row r="725" s="89" customFormat="1" customHeight="1"/>
    <row r="726" s="89" customFormat="1" customHeight="1"/>
    <row r="727" s="89" customFormat="1" customHeight="1"/>
    <row r="728" s="89" customFormat="1" customHeight="1"/>
    <row r="729" s="89" customFormat="1" customHeight="1"/>
    <row r="730" s="89" customFormat="1" customHeight="1"/>
    <row r="731" s="89" customFormat="1" customHeight="1"/>
    <row r="732" s="89" customFormat="1" customHeight="1"/>
    <row r="733" s="89" customFormat="1" customHeight="1"/>
    <row r="734" s="89" customFormat="1" customHeight="1"/>
    <row r="735" s="89" customFormat="1" customHeight="1"/>
    <row r="736" s="89" customFormat="1" customHeight="1"/>
    <row r="737" s="89" customFormat="1" customHeight="1"/>
    <row r="738" s="89" customFormat="1" customHeight="1"/>
    <row r="739" s="89" customFormat="1" customHeight="1"/>
    <row r="740" s="89" customFormat="1" customHeight="1"/>
    <row r="741" s="89" customFormat="1" customHeight="1"/>
    <row r="742" s="89" customFormat="1" customHeight="1"/>
    <row r="743" s="89" customFormat="1" customHeight="1"/>
    <row r="744" s="89" customFormat="1" customHeight="1"/>
    <row r="745" s="89" customFormat="1" customHeight="1"/>
    <row r="746" s="89" customFormat="1" customHeight="1"/>
    <row r="747" s="89" customFormat="1" customHeight="1"/>
    <row r="748" s="89" customFormat="1" customHeight="1"/>
    <row r="749" s="89" customFormat="1" customHeight="1"/>
    <row r="750" s="89" customFormat="1" customHeight="1"/>
    <row r="751" s="89" customFormat="1" customHeight="1"/>
    <row r="752" s="89" customFormat="1" customHeight="1"/>
    <row r="753" s="89" customFormat="1" customHeight="1"/>
    <row r="754" s="89" customFormat="1" customHeight="1"/>
    <row r="755" s="89" customFormat="1" customHeight="1"/>
    <row r="756" s="89" customFormat="1" customHeight="1"/>
    <row r="757" s="89" customFormat="1" customHeight="1"/>
    <row r="758" s="89" customFormat="1" customHeight="1"/>
    <row r="759" s="89" customFormat="1" customHeight="1"/>
    <row r="760" s="89" customFormat="1" customHeight="1"/>
    <row r="761" s="89" customFormat="1" customHeight="1"/>
    <row r="762" s="89" customFormat="1" customHeight="1"/>
    <row r="763" s="89" customFormat="1" customHeight="1"/>
    <row r="764" s="89" customFormat="1" customHeight="1"/>
    <row r="765" s="89" customFormat="1" customHeight="1"/>
    <row r="766" s="89" customFormat="1" customHeight="1"/>
    <row r="767" s="89" customFormat="1" customHeight="1"/>
    <row r="768" s="89" customFormat="1" customHeight="1"/>
    <row r="769" s="89" customFormat="1" customHeight="1"/>
    <row r="770" s="89" customFormat="1" customHeight="1"/>
    <row r="771" s="89" customFormat="1" customHeight="1"/>
    <row r="772" s="89" customFormat="1" customHeight="1"/>
    <row r="773" s="89" customFormat="1" customHeight="1"/>
    <row r="774" s="89" customFormat="1" customHeight="1"/>
    <row r="775" s="89" customFormat="1" customHeight="1"/>
    <row r="776" s="89" customFormat="1" customHeight="1"/>
    <row r="777" s="89" customFormat="1" customHeight="1"/>
    <row r="778" s="89" customFormat="1" customHeight="1"/>
    <row r="779" s="89" customFormat="1" customHeight="1"/>
    <row r="780" s="89" customFormat="1" customHeight="1"/>
    <row r="781" s="89" customFormat="1" customHeight="1"/>
    <row r="782" s="89" customFormat="1" customHeight="1"/>
    <row r="783" s="89" customFormat="1" customHeight="1"/>
    <row r="784" s="89" customFormat="1" customHeight="1"/>
    <row r="785" s="89" customFormat="1" customHeight="1"/>
    <row r="786" s="89" customFormat="1" customHeight="1"/>
    <row r="787" s="89" customFormat="1" customHeight="1"/>
    <row r="788" s="89" customFormat="1" customHeight="1"/>
    <row r="789" s="89" customFormat="1" customHeight="1"/>
    <row r="790" s="89" customFormat="1" customHeight="1"/>
    <row r="791" s="89" customFormat="1" customHeight="1"/>
    <row r="792" s="89" customFormat="1" customHeight="1"/>
    <row r="793" s="89" customFormat="1" customHeight="1"/>
    <row r="794" s="89" customFormat="1" customHeight="1"/>
    <row r="795" s="89" customFormat="1" customHeight="1"/>
    <row r="796" s="89" customFormat="1" customHeight="1"/>
    <row r="797" s="89" customFormat="1" customHeight="1"/>
    <row r="798" s="89" customFormat="1" customHeight="1"/>
    <row r="799" s="89" customFormat="1" customHeight="1"/>
    <row r="800" s="89" customFormat="1" customHeight="1"/>
    <row r="801" s="89" customFormat="1" customHeight="1"/>
    <row r="802" s="89" customFormat="1" customHeight="1"/>
    <row r="803" s="89" customFormat="1" customHeight="1"/>
    <row r="804" s="89" customFormat="1" customHeight="1"/>
    <row r="805" s="89" customFormat="1" customHeight="1"/>
    <row r="806" s="89" customFormat="1" customHeight="1"/>
    <row r="807" s="89" customFormat="1" customHeight="1"/>
    <row r="808" s="89" customFormat="1" customHeight="1"/>
    <row r="809" s="89" customFormat="1" customHeight="1"/>
    <row r="810" s="89" customFormat="1" customHeight="1"/>
    <row r="811" s="89" customFormat="1" customHeight="1"/>
    <row r="812" s="89" customFormat="1" customHeight="1"/>
    <row r="813" s="89" customFormat="1" customHeight="1"/>
    <row r="814" s="89" customFormat="1" customHeight="1"/>
    <row r="815" s="89" customFormat="1" customHeight="1"/>
    <row r="816" s="89" customFormat="1" customHeight="1"/>
    <row r="817" s="89" customFormat="1" customHeight="1"/>
    <row r="818" s="89" customFormat="1" customHeight="1"/>
    <row r="819" s="89" customFormat="1" customHeight="1"/>
    <row r="820" s="89" customFormat="1" customHeight="1"/>
    <row r="821" s="89" customFormat="1" customHeight="1"/>
    <row r="822" s="89" customFormat="1" customHeight="1"/>
    <row r="823" s="89" customFormat="1" customHeight="1"/>
    <row r="824" s="89" customFormat="1" customHeight="1"/>
    <row r="825" s="89" customFormat="1" customHeight="1"/>
    <row r="826" s="89" customFormat="1" customHeight="1"/>
    <row r="827" s="89" customFormat="1" customHeight="1"/>
    <row r="828" s="89" customFormat="1" customHeight="1"/>
    <row r="829" s="89" customFormat="1" customHeight="1"/>
    <row r="830" s="89" customFormat="1" customHeight="1"/>
    <row r="831" s="89" customFormat="1" customHeight="1"/>
    <row r="832" s="89" customFormat="1" customHeight="1"/>
    <row r="833" s="89" customFormat="1" customHeight="1"/>
    <row r="834" s="89" customFormat="1" customHeight="1"/>
    <row r="835" s="89" customFormat="1" customHeight="1"/>
    <row r="836" s="89" customFormat="1" customHeight="1"/>
    <row r="837" s="89" customFormat="1" customHeight="1"/>
    <row r="838" s="89" customFormat="1" customHeight="1"/>
    <row r="839" s="89" customFormat="1" customHeight="1"/>
    <row r="840" s="89" customFormat="1" customHeight="1"/>
    <row r="841" s="89" customFormat="1" customHeight="1"/>
    <row r="842" s="89" customFormat="1" customHeight="1"/>
    <row r="843" s="89" customFormat="1" customHeight="1"/>
    <row r="844" s="89" customFormat="1" customHeight="1"/>
    <row r="845" s="89" customFormat="1" customHeight="1"/>
    <row r="846" s="89" customFormat="1" customHeight="1"/>
    <row r="847" s="89" customFormat="1" customHeight="1"/>
    <row r="848" s="89" customFormat="1" customHeight="1"/>
    <row r="849" s="89" customFormat="1" customHeight="1"/>
    <row r="850" s="89" customFormat="1" customHeight="1"/>
    <row r="851" s="89" customFormat="1" customHeight="1"/>
    <row r="852" s="89" customFormat="1" customHeight="1"/>
    <row r="853" s="89" customFormat="1" customHeight="1"/>
    <row r="854" s="89" customFormat="1" customHeight="1"/>
    <row r="855" s="89" customFormat="1" customHeight="1"/>
    <row r="856" s="89" customFormat="1" customHeight="1"/>
    <row r="857" s="89" customFormat="1" customHeight="1"/>
    <row r="858" s="89" customFormat="1" customHeight="1"/>
    <row r="859" s="89" customFormat="1" customHeight="1"/>
    <row r="860" s="89" customFormat="1" customHeight="1"/>
    <row r="861" s="89" customFormat="1" customHeight="1"/>
    <row r="862" s="89" customFormat="1" customHeight="1"/>
    <row r="863" s="89" customFormat="1" customHeight="1"/>
    <row r="864" s="89" customFormat="1" customHeight="1"/>
    <row r="865" s="89" customFormat="1" customHeight="1"/>
    <row r="866" s="89" customFormat="1" customHeight="1"/>
    <row r="867" s="89" customFormat="1" customHeight="1"/>
    <row r="868" s="89" customFormat="1" customHeight="1"/>
    <row r="869" s="89" customFormat="1" customHeight="1"/>
    <row r="870" s="89" customFormat="1" customHeight="1"/>
    <row r="871" s="89" customFormat="1" customHeight="1"/>
    <row r="872" s="89" customFormat="1" customHeight="1"/>
    <row r="873" s="89" customFormat="1" customHeight="1"/>
    <row r="874" s="89" customFormat="1" customHeight="1"/>
    <row r="875" s="89" customFormat="1" customHeight="1"/>
    <row r="876" s="89" customFormat="1" customHeight="1"/>
    <row r="877" s="89" customFormat="1" customHeight="1"/>
    <row r="878" s="89" customFormat="1" customHeight="1"/>
    <row r="879" s="89" customFormat="1" customHeight="1"/>
    <row r="880" s="89" customFormat="1" customHeight="1"/>
    <row r="881" s="89" customFormat="1" customHeight="1"/>
    <row r="882" s="89" customFormat="1" customHeight="1"/>
    <row r="883" s="89" customFormat="1" customHeight="1"/>
    <row r="884" s="89" customFormat="1" customHeight="1"/>
    <row r="885" s="89" customFormat="1" customHeight="1"/>
    <row r="886" s="89" customFormat="1" customHeight="1"/>
    <row r="887" s="89" customFormat="1" customHeight="1"/>
    <row r="888" s="89" customFormat="1" customHeight="1"/>
    <row r="889" s="89" customFormat="1" customHeight="1"/>
    <row r="890" s="89" customFormat="1" customHeight="1"/>
    <row r="891" s="89" customFormat="1" customHeight="1"/>
    <row r="892" s="89" customFormat="1" customHeight="1"/>
    <row r="893" s="89" customFormat="1" customHeight="1"/>
    <row r="894" s="89" customFormat="1" customHeight="1"/>
    <row r="895" s="89" customFormat="1" customHeight="1"/>
    <row r="896" s="89" customFormat="1" customHeight="1"/>
    <row r="897" s="89" customFormat="1" customHeight="1"/>
    <row r="898" s="89" customFormat="1" customHeight="1"/>
    <row r="899" s="89" customFormat="1" customHeight="1"/>
    <row r="900" s="89" customFormat="1" customHeight="1"/>
    <row r="901" s="89" customFormat="1" customHeight="1"/>
    <row r="902" s="89" customFormat="1" customHeight="1"/>
    <row r="903" s="89" customFormat="1" customHeight="1"/>
    <row r="904" s="89" customFormat="1" customHeight="1"/>
    <row r="905" s="89" customFormat="1" customHeight="1"/>
    <row r="906" s="89" customFormat="1" customHeight="1"/>
    <row r="907" s="89" customFormat="1" customHeight="1"/>
    <row r="908" s="89" customFormat="1" customHeight="1"/>
    <row r="909" s="89" customFormat="1" customHeight="1"/>
    <row r="910" s="89" customFormat="1" customHeight="1"/>
    <row r="911" s="89" customFormat="1" customHeight="1"/>
    <row r="912" s="89" customFormat="1" customHeight="1"/>
    <row r="913" s="89" customFormat="1" customHeight="1"/>
    <row r="914" s="89" customFormat="1" customHeight="1"/>
    <row r="915" s="89" customFormat="1" customHeight="1"/>
    <row r="916" s="89" customFormat="1" customHeight="1"/>
    <row r="917" s="89" customFormat="1" customHeight="1"/>
    <row r="918" s="89" customFormat="1" customHeight="1"/>
    <row r="919" s="89" customFormat="1" customHeight="1"/>
    <row r="920" s="89" customFormat="1" customHeight="1"/>
    <row r="921" s="89" customFormat="1" customHeight="1"/>
    <row r="922" s="89" customFormat="1" customHeight="1"/>
    <row r="923" s="89" customFormat="1" customHeight="1"/>
    <row r="924" s="89" customFormat="1" customHeight="1"/>
    <row r="925" s="89" customFormat="1" customHeight="1"/>
    <row r="926" s="89" customFormat="1" customHeight="1"/>
    <row r="927" s="89" customFormat="1" customHeight="1"/>
    <row r="928" s="89" customFormat="1" customHeight="1"/>
    <row r="929" s="89" customFormat="1" customHeight="1"/>
    <row r="930" s="89" customFormat="1" customHeight="1"/>
    <row r="931" s="89" customFormat="1" customHeight="1"/>
    <row r="932" s="89" customFormat="1" customHeight="1"/>
    <row r="933" s="89" customFormat="1" customHeight="1"/>
    <row r="934" s="89" customFormat="1" customHeight="1"/>
    <row r="935" s="89" customFormat="1" customHeight="1"/>
    <row r="936" s="89" customFormat="1" customHeight="1"/>
    <row r="937" s="89" customFormat="1" customHeight="1"/>
    <row r="938" s="89" customFormat="1" customHeight="1"/>
    <row r="939" s="89" customFormat="1" customHeight="1"/>
    <row r="940" s="89" customFormat="1" customHeight="1"/>
    <row r="941" s="89" customFormat="1" customHeight="1"/>
    <row r="942" s="89" customFormat="1" customHeight="1"/>
    <row r="943" s="89" customFormat="1" customHeight="1"/>
    <row r="944" s="89" customFormat="1" customHeight="1"/>
    <row r="945" s="89" customFormat="1" customHeight="1"/>
    <row r="946" s="89" customFormat="1" customHeight="1"/>
    <row r="947" s="89" customFormat="1" customHeight="1"/>
    <row r="948" s="89" customFormat="1" customHeight="1"/>
    <row r="949" s="89" customFormat="1" customHeight="1"/>
    <row r="950" s="89" customFormat="1" customHeight="1"/>
    <row r="951" s="89" customFormat="1" customHeight="1"/>
    <row r="952" s="89" customFormat="1" customHeight="1"/>
    <row r="953" s="89" customFormat="1" customHeight="1"/>
    <row r="954" s="89" customFormat="1" customHeight="1"/>
    <row r="955" s="89" customFormat="1" customHeight="1"/>
    <row r="956" s="89" customFormat="1" customHeight="1"/>
    <row r="957" s="89" customFormat="1" customHeight="1"/>
    <row r="958" s="89" customFormat="1" customHeight="1"/>
    <row r="959" s="89" customFormat="1" customHeight="1"/>
    <row r="960" s="89" customFormat="1" customHeight="1"/>
    <row r="961" s="89" customFormat="1" customHeight="1"/>
    <row r="962" s="89" customFormat="1" customHeight="1"/>
    <row r="963" s="89" customFormat="1" customHeight="1"/>
    <row r="964" s="89" customFormat="1" customHeight="1"/>
    <row r="965" s="89" customFormat="1" customHeight="1"/>
    <row r="966" s="89" customFormat="1" customHeight="1"/>
    <row r="967" s="89" customFormat="1" customHeight="1"/>
    <row r="968" s="89" customFormat="1" customHeight="1"/>
    <row r="969" s="89" customFormat="1" customHeight="1"/>
    <row r="970" s="89" customFormat="1" customHeight="1"/>
    <row r="971" s="89" customFormat="1" customHeight="1"/>
    <row r="972" s="89" customFormat="1" customHeight="1"/>
    <row r="973" s="89" customFormat="1" customHeight="1"/>
    <row r="974" s="89" customFormat="1" customHeight="1"/>
    <row r="975" s="89" customFormat="1" customHeight="1"/>
    <row r="976" s="89" customFormat="1" customHeight="1"/>
    <row r="977" s="89" customFormat="1" customHeight="1"/>
    <row r="978" s="89" customFormat="1" customHeight="1"/>
    <row r="979" s="89" customFormat="1" customHeight="1"/>
    <row r="980" s="89" customFormat="1" customHeight="1"/>
    <row r="981" s="89" customFormat="1" customHeight="1"/>
    <row r="982" s="89" customFormat="1" customHeight="1"/>
    <row r="983" s="89" customFormat="1" customHeight="1"/>
    <row r="984" s="89" customFormat="1" customHeight="1"/>
    <row r="985" s="89" customFormat="1" customHeight="1"/>
    <row r="986" s="89" customFormat="1" customHeight="1"/>
    <row r="987" s="89" customFormat="1" customHeight="1"/>
    <row r="988" s="89" customFormat="1" customHeight="1"/>
    <row r="989" s="89" customFormat="1" customHeight="1"/>
    <row r="990" s="89" customFormat="1" customHeight="1"/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E182"/>
  <sheetViews>
    <sheetView showZeros="0" workbookViewId="0">
      <selection activeCell="A1" sqref="$A1:$XFD1048576"/>
    </sheetView>
  </sheetViews>
  <sheetFormatPr defaultColWidth="8.75" defaultRowHeight="21" customHeight="1" outlineLevelCol="4"/>
  <cols>
    <col min="1" max="1" width="38.25" style="66" customWidth="1"/>
    <col min="2" max="2" width="21" style="66" customWidth="1"/>
    <col min="3" max="3" width="22.25" style="66" customWidth="1"/>
    <col min="4" max="4" width="21.375" style="307" customWidth="1"/>
    <col min="5" max="5" width="12.3083333333333" style="66" hidden="1" customWidth="1"/>
    <col min="6" max="27" width="9" style="66"/>
    <col min="28" max="16384" width="8.75" style="66"/>
  </cols>
  <sheetData>
    <row r="1" s="100" customFormat="1" ht="20.45" customHeight="1" spans="1:4">
      <c r="A1" s="100" t="s">
        <v>23</v>
      </c>
      <c r="D1" s="308"/>
    </row>
    <row r="2" s="305" customFormat="1" ht="49.5" customHeight="1" spans="1:4">
      <c r="A2" s="172" t="s">
        <v>24</v>
      </c>
      <c r="B2" s="172"/>
      <c r="C2" s="172"/>
      <c r="D2" s="309"/>
    </row>
    <row r="3" s="64" customFormat="1" ht="27.75" customHeight="1" spans="1:4">
      <c r="A3" s="310"/>
      <c r="B3" s="173"/>
      <c r="C3" s="173"/>
      <c r="D3" s="311" t="s">
        <v>2</v>
      </c>
    </row>
    <row r="4" s="306" customFormat="1" ht="27.75" customHeight="1" spans="1:4">
      <c r="A4" s="104" t="s">
        <v>25</v>
      </c>
      <c r="B4" s="106" t="s">
        <v>26</v>
      </c>
      <c r="C4" s="106" t="s">
        <v>27</v>
      </c>
      <c r="D4" s="312" t="s">
        <v>28</v>
      </c>
    </row>
    <row r="5" s="64" customFormat="1" ht="27.75" customHeight="1" spans="1:5">
      <c r="A5" s="313" t="s">
        <v>29</v>
      </c>
      <c r="B5" s="106">
        <v>110717</v>
      </c>
      <c r="C5" s="106">
        <v>116000</v>
      </c>
      <c r="D5" s="314">
        <f>C5/B5-1</f>
        <v>0.0477</v>
      </c>
      <c r="E5" s="306">
        <f>(C5-B5)/B5</f>
        <v>0.0477162495371081</v>
      </c>
    </row>
    <row r="6" s="64" customFormat="1" ht="27.75" customHeight="1" spans="1:5">
      <c r="A6" s="313" t="s">
        <v>30</v>
      </c>
      <c r="B6" s="175">
        <v>28302</v>
      </c>
      <c r="C6" s="175">
        <v>28700</v>
      </c>
      <c r="D6" s="314">
        <f t="shared" ref="D6:D19" si="0">C6/B6-1</f>
        <v>0.0141</v>
      </c>
      <c r="E6" s="306">
        <f t="shared" ref="E6:E29" si="1">(C6-B6)/B6</f>
        <v>0.014062610416225</v>
      </c>
    </row>
    <row r="7" s="64" customFormat="1" ht="27.75" customHeight="1" spans="1:5">
      <c r="A7" s="313" t="s">
        <v>31</v>
      </c>
      <c r="B7" s="175">
        <v>9574</v>
      </c>
      <c r="C7" s="175">
        <v>9800</v>
      </c>
      <c r="D7" s="314">
        <f t="shared" si="0"/>
        <v>0.0236</v>
      </c>
      <c r="E7" s="306">
        <f t="shared" si="1"/>
        <v>0.0236055984959265</v>
      </c>
    </row>
    <row r="8" s="64" customFormat="1" ht="27.75" customHeight="1" spans="1:5">
      <c r="A8" s="313" t="s">
        <v>32</v>
      </c>
      <c r="B8" s="175">
        <v>12205</v>
      </c>
      <c r="C8" s="175">
        <v>12000</v>
      </c>
      <c r="D8" s="314">
        <f t="shared" si="0"/>
        <v>-0.0168</v>
      </c>
      <c r="E8" s="306">
        <f t="shared" si="1"/>
        <v>-0.0167963949201147</v>
      </c>
    </row>
    <row r="9" s="64" customFormat="1" ht="27.75" customHeight="1" spans="1:5">
      <c r="A9" s="313" t="s">
        <v>33</v>
      </c>
      <c r="B9" s="106">
        <v>1142</v>
      </c>
      <c r="C9" s="175">
        <v>1500</v>
      </c>
      <c r="D9" s="314">
        <f t="shared" si="0"/>
        <v>0.3135</v>
      </c>
      <c r="E9" s="306">
        <f t="shared" si="1"/>
        <v>0.313485113835377</v>
      </c>
    </row>
    <row r="10" s="64" customFormat="1" ht="27.75" customHeight="1" spans="1:5">
      <c r="A10" s="313" t="s">
        <v>34</v>
      </c>
      <c r="B10" s="175">
        <v>2495</v>
      </c>
      <c r="C10" s="175">
        <v>2800</v>
      </c>
      <c r="D10" s="314">
        <f t="shared" si="0"/>
        <v>0.1222</v>
      </c>
      <c r="E10" s="306">
        <f t="shared" si="1"/>
        <v>0.122244488977956</v>
      </c>
    </row>
    <row r="11" s="64" customFormat="1" ht="27.75" customHeight="1" spans="1:5">
      <c r="A11" s="313" t="s">
        <v>35</v>
      </c>
      <c r="B11" s="175">
        <v>4395</v>
      </c>
      <c r="C11" s="175">
        <v>4500</v>
      </c>
      <c r="D11" s="314">
        <f t="shared" si="0"/>
        <v>0.0239</v>
      </c>
      <c r="E11" s="306">
        <f t="shared" si="1"/>
        <v>0.0238907849829352</v>
      </c>
    </row>
    <row r="12" s="64" customFormat="1" ht="27.75" customHeight="1" spans="1:5">
      <c r="A12" s="313" t="s">
        <v>36</v>
      </c>
      <c r="B12" s="175">
        <v>2196</v>
      </c>
      <c r="C12" s="175">
        <v>2300</v>
      </c>
      <c r="D12" s="314">
        <f t="shared" si="0"/>
        <v>0.0474</v>
      </c>
      <c r="E12" s="306">
        <f t="shared" si="1"/>
        <v>0.0473588342440802</v>
      </c>
    </row>
    <row r="13" s="64" customFormat="1" ht="27.75" customHeight="1" spans="1:5">
      <c r="A13" s="313" t="s">
        <v>37</v>
      </c>
      <c r="B13" s="175">
        <v>16476</v>
      </c>
      <c r="C13" s="175">
        <v>17300</v>
      </c>
      <c r="D13" s="314">
        <f t="shared" si="0"/>
        <v>0.05</v>
      </c>
      <c r="E13" s="306">
        <f t="shared" si="1"/>
        <v>0.0500121388686574</v>
      </c>
    </row>
    <row r="14" s="64" customFormat="1" ht="27.75" customHeight="1" spans="1:5">
      <c r="A14" s="313" t="s">
        <v>38</v>
      </c>
      <c r="B14" s="175">
        <v>10026</v>
      </c>
      <c r="C14" s="175">
        <v>11000</v>
      </c>
      <c r="D14" s="314">
        <f t="shared" si="0"/>
        <v>0.0971</v>
      </c>
      <c r="E14" s="306">
        <f t="shared" si="1"/>
        <v>0.097147416716537</v>
      </c>
    </row>
    <row r="15" s="64" customFormat="1" ht="27.75" customHeight="1" spans="1:5">
      <c r="A15" s="313" t="s">
        <v>39</v>
      </c>
      <c r="B15" s="175">
        <v>2368</v>
      </c>
      <c r="C15" s="175">
        <v>3600</v>
      </c>
      <c r="D15" s="314">
        <f t="shared" si="0"/>
        <v>0.5203</v>
      </c>
      <c r="E15" s="306">
        <f t="shared" si="1"/>
        <v>0.52027027027027</v>
      </c>
    </row>
    <row r="16" s="64" customFormat="1" ht="27.75" customHeight="1" spans="1:5">
      <c r="A16" s="313" t="s">
        <v>40</v>
      </c>
      <c r="B16" s="175">
        <v>3261</v>
      </c>
      <c r="C16" s="175">
        <v>3500</v>
      </c>
      <c r="D16" s="314">
        <f t="shared" si="0"/>
        <v>0.0733</v>
      </c>
      <c r="E16" s="306">
        <f t="shared" si="1"/>
        <v>0.0732904017172646</v>
      </c>
    </row>
    <row r="17" s="64" customFormat="1" ht="27.75" customHeight="1" spans="1:5">
      <c r="A17" s="313" t="s">
        <v>41</v>
      </c>
      <c r="B17" s="175">
        <v>12718</v>
      </c>
      <c r="C17" s="175">
        <v>13000</v>
      </c>
      <c r="D17" s="314">
        <f t="shared" si="0"/>
        <v>0.0222</v>
      </c>
      <c r="E17" s="306">
        <f t="shared" si="1"/>
        <v>0.0221732976883158</v>
      </c>
    </row>
    <row r="18" s="64" customFormat="1" ht="27.75" customHeight="1" spans="1:5">
      <c r="A18" s="313" t="s">
        <v>42</v>
      </c>
      <c r="B18" s="106">
        <v>889</v>
      </c>
      <c r="C18" s="106">
        <v>1000</v>
      </c>
      <c r="D18" s="314">
        <f t="shared" si="0"/>
        <v>0.1249</v>
      </c>
      <c r="E18" s="306">
        <f t="shared" si="1"/>
        <v>0.124859392575928</v>
      </c>
    </row>
    <row r="19" s="64" customFormat="1" ht="27.75" customHeight="1" spans="1:5">
      <c r="A19" s="313" t="s">
        <v>43</v>
      </c>
      <c r="B19" s="106">
        <v>4670</v>
      </c>
      <c r="C19" s="106">
        <v>5000</v>
      </c>
      <c r="D19" s="314">
        <f t="shared" si="0"/>
        <v>0.0707</v>
      </c>
      <c r="E19" s="306">
        <f t="shared" si="1"/>
        <v>0.0706638115631692</v>
      </c>
    </row>
    <row r="20" s="64" customFormat="1" ht="27.75" customHeight="1" spans="1:5">
      <c r="A20" s="313" t="s">
        <v>44</v>
      </c>
      <c r="B20" s="104"/>
      <c r="C20" s="104"/>
      <c r="D20" s="314"/>
      <c r="E20" s="306" t="e">
        <f t="shared" si="1"/>
        <v>#DIV/0!</v>
      </c>
    </row>
    <row r="21" s="64" customFormat="1" ht="27.75" customHeight="1" spans="1:5">
      <c r="A21" s="313" t="s">
        <v>45</v>
      </c>
      <c r="B21" s="175">
        <v>46710</v>
      </c>
      <c r="C21" s="175">
        <v>50000</v>
      </c>
      <c r="D21" s="314">
        <f>C21/B21-1</f>
        <v>0.0704</v>
      </c>
      <c r="E21" s="306">
        <f t="shared" si="1"/>
        <v>0.0704345964461571</v>
      </c>
    </row>
    <row r="22" s="64" customFormat="1" ht="27.75" customHeight="1" spans="1:5">
      <c r="A22" s="313" t="s">
        <v>46</v>
      </c>
      <c r="B22" s="175">
        <v>6598</v>
      </c>
      <c r="C22" s="175">
        <v>7000</v>
      </c>
      <c r="D22" s="314">
        <f t="shared" ref="D22:D29" si="2">C22/B22-1</f>
        <v>0.0609</v>
      </c>
      <c r="E22" s="306">
        <f t="shared" si="1"/>
        <v>0.0609275538041831</v>
      </c>
    </row>
    <row r="23" s="64" customFormat="1" ht="27.75" customHeight="1" spans="1:5">
      <c r="A23" s="313" t="s">
        <v>47</v>
      </c>
      <c r="B23" s="175">
        <v>3132</v>
      </c>
      <c r="C23" s="175">
        <v>3200</v>
      </c>
      <c r="D23" s="314">
        <f t="shared" si="2"/>
        <v>0.0217</v>
      </c>
      <c r="E23" s="306">
        <f t="shared" si="1"/>
        <v>0.0217113665389527</v>
      </c>
    </row>
    <row r="24" s="64" customFormat="1" ht="27.75" customHeight="1" spans="1:5">
      <c r="A24" s="313" t="s">
        <v>48</v>
      </c>
      <c r="B24" s="175">
        <v>3267</v>
      </c>
      <c r="C24" s="175">
        <v>3300</v>
      </c>
      <c r="D24" s="314">
        <f t="shared" si="2"/>
        <v>0.0101</v>
      </c>
      <c r="E24" s="306">
        <f t="shared" si="1"/>
        <v>0.0101010101010101</v>
      </c>
    </row>
    <row r="25" s="64" customFormat="1" ht="27.75" customHeight="1" spans="1:5">
      <c r="A25" s="313" t="s">
        <v>49</v>
      </c>
      <c r="B25" s="175">
        <v>31240</v>
      </c>
      <c r="C25" s="175">
        <v>32000</v>
      </c>
      <c r="D25" s="314">
        <f t="shared" si="2"/>
        <v>0.0243</v>
      </c>
      <c r="E25" s="306">
        <f t="shared" si="1"/>
        <v>0.0243277848911652</v>
      </c>
    </row>
    <row r="26" s="64" customFormat="1" ht="27.75" customHeight="1" spans="1:5">
      <c r="A26" s="313" t="s">
        <v>50</v>
      </c>
      <c r="B26" s="175">
        <v>4</v>
      </c>
      <c r="C26" s="175">
        <v>0</v>
      </c>
      <c r="D26" s="314">
        <f t="shared" si="2"/>
        <v>-1</v>
      </c>
      <c r="E26" s="306">
        <f t="shared" si="1"/>
        <v>-1</v>
      </c>
    </row>
    <row r="27" s="64" customFormat="1" ht="27.75" customHeight="1" spans="1:5">
      <c r="A27" s="313" t="s">
        <v>51</v>
      </c>
      <c r="B27" s="106">
        <v>75</v>
      </c>
      <c r="C27" s="106">
        <v>75</v>
      </c>
      <c r="D27" s="314">
        <f t="shared" si="2"/>
        <v>0</v>
      </c>
      <c r="E27" s="306">
        <f t="shared" si="1"/>
        <v>0</v>
      </c>
    </row>
    <row r="28" s="64" customFormat="1" ht="27.75" customHeight="1" spans="1:5">
      <c r="A28" s="313" t="s">
        <v>52</v>
      </c>
      <c r="B28" s="175">
        <v>2394</v>
      </c>
      <c r="C28" s="175">
        <v>4425</v>
      </c>
      <c r="D28" s="314">
        <f t="shared" si="2"/>
        <v>0.8484</v>
      </c>
      <c r="E28" s="306">
        <f t="shared" si="1"/>
        <v>0.848370927318296</v>
      </c>
    </row>
    <row r="29" s="64" customFormat="1" ht="27.75" customHeight="1" spans="1:5">
      <c r="A29" s="104" t="s">
        <v>53</v>
      </c>
      <c r="B29" s="175">
        <v>157427</v>
      </c>
      <c r="C29" s="175">
        <v>166000</v>
      </c>
      <c r="D29" s="314">
        <f t="shared" si="2"/>
        <v>0.0545</v>
      </c>
      <c r="E29" s="306">
        <f t="shared" si="1"/>
        <v>0.05445698641275</v>
      </c>
    </row>
    <row r="30" s="64" customFormat="1" ht="32.25" customHeight="1" spans="1:4">
      <c r="A30" s="315"/>
      <c r="B30" s="315"/>
      <c r="C30" s="315"/>
      <c r="D30" s="316"/>
    </row>
    <row r="31" s="64" customFormat="1" customHeight="1" spans="4:4">
      <c r="D31" s="317"/>
    </row>
    <row r="32" s="64" customFormat="1" customHeight="1" spans="4:4">
      <c r="D32" s="317"/>
    </row>
    <row r="33" s="64" customFormat="1" customHeight="1" spans="4:4">
      <c r="D33" s="317"/>
    </row>
    <row r="34" s="64" customFormat="1" customHeight="1" spans="4:4">
      <c r="D34" s="317"/>
    </row>
    <row r="35" s="64" customFormat="1" customHeight="1" spans="4:4">
      <c r="D35" s="317"/>
    </row>
    <row r="36" s="64" customFormat="1" customHeight="1" spans="4:4">
      <c r="D36" s="317"/>
    </row>
    <row r="37" s="64" customFormat="1" customHeight="1" spans="4:4">
      <c r="D37" s="317"/>
    </row>
    <row r="38" s="64" customFormat="1" customHeight="1" spans="4:4">
      <c r="D38" s="317"/>
    </row>
    <row r="39" s="64" customFormat="1" customHeight="1" spans="4:4">
      <c r="D39" s="317"/>
    </row>
    <row r="40" s="64" customFormat="1" customHeight="1" spans="4:4">
      <c r="D40" s="317"/>
    </row>
    <row r="41" s="64" customFormat="1" customHeight="1" spans="4:4">
      <c r="D41" s="317"/>
    </row>
    <row r="42" s="64" customFormat="1" customHeight="1" spans="4:4">
      <c r="D42" s="317"/>
    </row>
    <row r="43" s="64" customFormat="1" customHeight="1" spans="4:4">
      <c r="D43" s="317"/>
    </row>
    <row r="44" s="64" customFormat="1" customHeight="1" spans="4:4">
      <c r="D44" s="317"/>
    </row>
    <row r="45" s="64" customFormat="1" customHeight="1" spans="4:4">
      <c r="D45" s="317"/>
    </row>
    <row r="46" s="64" customFormat="1" customHeight="1" spans="4:4">
      <c r="D46" s="317"/>
    </row>
    <row r="47" s="64" customFormat="1" customHeight="1" spans="4:4">
      <c r="D47" s="317"/>
    </row>
    <row r="48" s="64" customFormat="1" customHeight="1" spans="4:4">
      <c r="D48" s="317"/>
    </row>
    <row r="49" s="64" customFormat="1" customHeight="1" spans="4:4">
      <c r="D49" s="317"/>
    </row>
    <row r="50" s="64" customFormat="1" customHeight="1" spans="4:4">
      <c r="D50" s="317"/>
    </row>
    <row r="51" s="64" customFormat="1" customHeight="1" spans="4:4">
      <c r="D51" s="317"/>
    </row>
    <row r="52" s="64" customFormat="1" customHeight="1" spans="4:4">
      <c r="D52" s="317"/>
    </row>
    <row r="53" s="64" customFormat="1" customHeight="1" spans="4:4">
      <c r="D53" s="317"/>
    </row>
    <row r="54" s="64" customFormat="1" customHeight="1" spans="4:4">
      <c r="D54" s="317"/>
    </row>
    <row r="55" s="64" customFormat="1" customHeight="1" spans="4:4">
      <c r="D55" s="317"/>
    </row>
    <row r="56" s="64" customFormat="1" customHeight="1" spans="4:4">
      <c r="D56" s="317"/>
    </row>
    <row r="57" s="64" customFormat="1" customHeight="1" spans="4:4">
      <c r="D57" s="317"/>
    </row>
    <row r="58" s="64" customFormat="1" customHeight="1" spans="4:4">
      <c r="D58" s="317"/>
    </row>
    <row r="59" s="64" customFormat="1" customHeight="1" spans="4:4">
      <c r="D59" s="317"/>
    </row>
    <row r="60" s="64" customFormat="1" customHeight="1" spans="4:4">
      <c r="D60" s="317"/>
    </row>
    <row r="61" s="64" customFormat="1" customHeight="1" spans="4:4">
      <c r="D61" s="317"/>
    </row>
    <row r="62" s="64" customFormat="1" customHeight="1" spans="4:4">
      <c r="D62" s="317"/>
    </row>
    <row r="63" s="64" customFormat="1" customHeight="1" spans="4:4">
      <c r="D63" s="317"/>
    </row>
    <row r="64" s="64" customFormat="1" customHeight="1" spans="4:4">
      <c r="D64" s="317"/>
    </row>
    <row r="65" s="64" customFormat="1" customHeight="1" spans="4:4">
      <c r="D65" s="317"/>
    </row>
    <row r="66" s="64" customFormat="1" customHeight="1" spans="4:4">
      <c r="D66" s="317"/>
    </row>
    <row r="67" s="64" customFormat="1" customHeight="1" spans="4:4">
      <c r="D67" s="317"/>
    </row>
    <row r="68" s="64" customFormat="1" customHeight="1" spans="4:4">
      <c r="D68" s="317"/>
    </row>
    <row r="69" s="64" customFormat="1" customHeight="1" spans="4:4">
      <c r="D69" s="317"/>
    </row>
    <row r="70" s="64" customFormat="1" customHeight="1" spans="4:4">
      <c r="D70" s="317"/>
    </row>
    <row r="71" s="64" customFormat="1" customHeight="1" spans="4:4">
      <c r="D71" s="317"/>
    </row>
    <row r="72" s="64" customFormat="1" customHeight="1" spans="4:4">
      <c r="D72" s="317"/>
    </row>
    <row r="73" s="64" customFormat="1" customHeight="1" spans="4:4">
      <c r="D73" s="317"/>
    </row>
    <row r="74" s="64" customFormat="1" customHeight="1" spans="4:4">
      <c r="D74" s="317"/>
    </row>
    <row r="75" s="64" customFormat="1" customHeight="1" spans="4:4">
      <c r="D75" s="317"/>
    </row>
    <row r="76" s="64" customFormat="1" customHeight="1" spans="4:4">
      <c r="D76" s="317"/>
    </row>
    <row r="77" s="64" customFormat="1" customHeight="1" spans="4:4">
      <c r="D77" s="317"/>
    </row>
    <row r="78" s="64" customFormat="1" customHeight="1" spans="4:4">
      <c r="D78" s="317"/>
    </row>
    <row r="79" s="64" customFormat="1" customHeight="1" spans="4:4">
      <c r="D79" s="317"/>
    </row>
    <row r="80" s="64" customFormat="1" customHeight="1" spans="4:4">
      <c r="D80" s="317"/>
    </row>
    <row r="81" s="64" customFormat="1" customHeight="1" spans="4:4">
      <c r="D81" s="317"/>
    </row>
    <row r="82" s="64" customFormat="1" customHeight="1" spans="4:4">
      <c r="D82" s="317"/>
    </row>
    <row r="83" s="64" customFormat="1" customHeight="1" spans="4:4">
      <c r="D83" s="317"/>
    </row>
    <row r="84" s="64" customFormat="1" customHeight="1" spans="4:4">
      <c r="D84" s="317"/>
    </row>
    <row r="85" s="64" customFormat="1" customHeight="1" spans="4:4">
      <c r="D85" s="317"/>
    </row>
    <row r="86" s="64" customFormat="1" customHeight="1" spans="4:4">
      <c r="D86" s="317"/>
    </row>
    <row r="87" s="64" customFormat="1" customHeight="1" spans="4:4">
      <c r="D87" s="317"/>
    </row>
    <row r="88" s="64" customFormat="1" customHeight="1" spans="4:4">
      <c r="D88" s="317"/>
    </row>
    <row r="89" s="64" customFormat="1" customHeight="1" spans="4:4">
      <c r="D89" s="317"/>
    </row>
    <row r="90" s="64" customFormat="1" customHeight="1" spans="4:4">
      <c r="D90" s="317"/>
    </row>
    <row r="91" s="64" customFormat="1" customHeight="1" spans="4:4">
      <c r="D91" s="317"/>
    </row>
    <row r="92" s="64" customFormat="1" customHeight="1" spans="4:4">
      <c r="D92" s="317"/>
    </row>
    <row r="93" s="64" customFormat="1" customHeight="1" spans="4:4">
      <c r="D93" s="317"/>
    </row>
    <row r="94" s="64" customFormat="1" customHeight="1" spans="4:4">
      <c r="D94" s="317"/>
    </row>
    <row r="95" s="64" customFormat="1" customHeight="1" spans="4:4">
      <c r="D95" s="317"/>
    </row>
    <row r="96" s="64" customFormat="1" customHeight="1" spans="4:4">
      <c r="D96" s="317"/>
    </row>
    <row r="97" s="64" customFormat="1" customHeight="1" spans="4:4">
      <c r="D97" s="317"/>
    </row>
    <row r="98" s="64" customFormat="1" customHeight="1" spans="4:4">
      <c r="D98" s="317"/>
    </row>
    <row r="99" s="64" customFormat="1" customHeight="1" spans="4:4">
      <c r="D99" s="317"/>
    </row>
    <row r="100" s="64" customFormat="1" customHeight="1" spans="4:4">
      <c r="D100" s="317"/>
    </row>
    <row r="101" s="64" customFormat="1" customHeight="1" spans="4:4">
      <c r="D101" s="317"/>
    </row>
    <row r="102" s="64" customFormat="1" customHeight="1" spans="4:4">
      <c r="D102" s="317"/>
    </row>
    <row r="103" s="64" customFormat="1" customHeight="1" spans="4:4">
      <c r="D103" s="317"/>
    </row>
    <row r="104" s="64" customFormat="1" customHeight="1" spans="4:4">
      <c r="D104" s="317"/>
    </row>
    <row r="105" s="64" customFormat="1" customHeight="1" spans="4:4">
      <c r="D105" s="317"/>
    </row>
    <row r="106" s="64" customFormat="1" customHeight="1" spans="4:4">
      <c r="D106" s="317"/>
    </row>
    <row r="107" s="64" customFormat="1" customHeight="1" spans="4:4">
      <c r="D107" s="317"/>
    </row>
    <row r="108" s="64" customFormat="1" customHeight="1" spans="4:4">
      <c r="D108" s="317"/>
    </row>
    <row r="109" s="64" customFormat="1" customHeight="1" spans="4:4">
      <c r="D109" s="317"/>
    </row>
    <row r="110" s="64" customFormat="1" customHeight="1" spans="4:4">
      <c r="D110" s="317"/>
    </row>
    <row r="111" s="64" customFormat="1" customHeight="1" spans="4:4">
      <c r="D111" s="317"/>
    </row>
    <row r="112" s="64" customFormat="1" customHeight="1" spans="4:4">
      <c r="D112" s="317"/>
    </row>
    <row r="113" s="64" customFormat="1" customHeight="1" spans="4:4">
      <c r="D113" s="317"/>
    </row>
    <row r="114" s="64" customFormat="1" customHeight="1" spans="4:4">
      <c r="D114" s="317"/>
    </row>
    <row r="115" s="64" customFormat="1" customHeight="1" spans="4:4">
      <c r="D115" s="317"/>
    </row>
    <row r="116" s="64" customFormat="1" customHeight="1" spans="4:4">
      <c r="D116" s="317"/>
    </row>
    <row r="117" s="64" customFormat="1" customHeight="1" spans="4:4">
      <c r="D117" s="317"/>
    </row>
    <row r="118" s="64" customFormat="1" customHeight="1" spans="4:4">
      <c r="D118" s="317"/>
    </row>
    <row r="119" s="64" customFormat="1" customHeight="1" spans="4:4">
      <c r="D119" s="317"/>
    </row>
    <row r="120" s="64" customFormat="1" customHeight="1" spans="4:4">
      <c r="D120" s="317"/>
    </row>
    <row r="121" s="64" customFormat="1" customHeight="1" spans="4:4">
      <c r="D121" s="317"/>
    </row>
    <row r="122" s="64" customFormat="1" customHeight="1" spans="4:4">
      <c r="D122" s="317"/>
    </row>
    <row r="123" s="64" customFormat="1" customHeight="1" spans="4:4">
      <c r="D123" s="317"/>
    </row>
    <row r="124" s="64" customFormat="1" customHeight="1" spans="4:4">
      <c r="D124" s="317"/>
    </row>
    <row r="125" s="64" customFormat="1" customHeight="1" spans="4:4">
      <c r="D125" s="317"/>
    </row>
    <row r="126" s="64" customFormat="1" customHeight="1" spans="4:4">
      <c r="D126" s="317"/>
    </row>
    <row r="127" s="64" customFormat="1" customHeight="1" spans="4:4">
      <c r="D127" s="317"/>
    </row>
    <row r="128" s="64" customFormat="1" customHeight="1" spans="4:4">
      <c r="D128" s="317"/>
    </row>
    <row r="129" s="64" customFormat="1" customHeight="1" spans="4:4">
      <c r="D129" s="317"/>
    </row>
    <row r="130" s="64" customFormat="1" customHeight="1" spans="4:4">
      <c r="D130" s="317"/>
    </row>
    <row r="131" s="64" customFormat="1" customHeight="1" spans="4:4">
      <c r="D131" s="317"/>
    </row>
    <row r="132" s="64" customFormat="1" customHeight="1" spans="4:4">
      <c r="D132" s="317"/>
    </row>
    <row r="133" s="64" customFormat="1" customHeight="1" spans="4:4">
      <c r="D133" s="317"/>
    </row>
    <row r="134" s="64" customFormat="1" customHeight="1" spans="4:4">
      <c r="D134" s="317"/>
    </row>
    <row r="135" s="64" customFormat="1" customHeight="1" spans="4:4">
      <c r="D135" s="317"/>
    </row>
    <row r="136" s="64" customFormat="1" customHeight="1" spans="4:4">
      <c r="D136" s="317"/>
    </row>
    <row r="137" s="64" customFormat="1" customHeight="1" spans="4:4">
      <c r="D137" s="317"/>
    </row>
    <row r="138" s="64" customFormat="1" customHeight="1" spans="4:4">
      <c r="D138" s="317"/>
    </row>
    <row r="139" s="64" customFormat="1" customHeight="1" spans="4:4">
      <c r="D139" s="317"/>
    </row>
    <row r="140" s="64" customFormat="1" customHeight="1" spans="4:4">
      <c r="D140" s="317"/>
    </row>
    <row r="141" s="64" customFormat="1" customHeight="1" spans="4:4">
      <c r="D141" s="317"/>
    </row>
    <row r="142" s="64" customFormat="1" customHeight="1" spans="4:4">
      <c r="D142" s="317"/>
    </row>
    <row r="143" s="64" customFormat="1" customHeight="1" spans="4:4">
      <c r="D143" s="317"/>
    </row>
    <row r="144" s="64" customFormat="1" customHeight="1" spans="4:4">
      <c r="D144" s="317"/>
    </row>
    <row r="145" s="64" customFormat="1" customHeight="1" spans="4:4">
      <c r="D145" s="317"/>
    </row>
    <row r="146" s="64" customFormat="1" customHeight="1" spans="4:4">
      <c r="D146" s="317"/>
    </row>
    <row r="147" s="64" customFormat="1" customHeight="1" spans="4:4">
      <c r="D147" s="317"/>
    </row>
    <row r="148" s="64" customFormat="1" customHeight="1" spans="4:4">
      <c r="D148" s="317"/>
    </row>
    <row r="149" s="64" customFormat="1" customHeight="1" spans="4:4">
      <c r="D149" s="317"/>
    </row>
    <row r="150" s="64" customFormat="1" customHeight="1" spans="4:4">
      <c r="D150" s="317"/>
    </row>
    <row r="151" s="64" customFormat="1" customHeight="1" spans="4:4">
      <c r="D151" s="317"/>
    </row>
    <row r="152" s="64" customFormat="1" customHeight="1" spans="4:4">
      <c r="D152" s="317"/>
    </row>
    <row r="153" s="64" customFormat="1" customHeight="1" spans="4:4">
      <c r="D153" s="317"/>
    </row>
    <row r="154" s="64" customFormat="1" customHeight="1" spans="4:4">
      <c r="D154" s="317"/>
    </row>
    <row r="155" s="64" customFormat="1" customHeight="1" spans="4:4">
      <c r="D155" s="317"/>
    </row>
    <row r="156" s="64" customFormat="1" customHeight="1" spans="4:4">
      <c r="D156" s="317"/>
    </row>
    <row r="157" s="64" customFormat="1" customHeight="1" spans="4:4">
      <c r="D157" s="317"/>
    </row>
    <row r="158" s="64" customFormat="1" customHeight="1" spans="4:4">
      <c r="D158" s="317"/>
    </row>
    <row r="159" s="64" customFormat="1" customHeight="1" spans="4:4">
      <c r="D159" s="317"/>
    </row>
    <row r="160" s="64" customFormat="1" customHeight="1" spans="4:4">
      <c r="D160" s="317"/>
    </row>
    <row r="161" s="64" customFormat="1" customHeight="1" spans="4:4">
      <c r="D161" s="317"/>
    </row>
    <row r="162" s="64" customFormat="1" customHeight="1" spans="4:4">
      <c r="D162" s="317"/>
    </row>
    <row r="163" s="64" customFormat="1" customHeight="1" spans="4:4">
      <c r="D163" s="317"/>
    </row>
    <row r="164" s="64" customFormat="1" customHeight="1" spans="4:4">
      <c r="D164" s="317"/>
    </row>
    <row r="165" s="64" customFormat="1" customHeight="1" spans="4:4">
      <c r="D165" s="317"/>
    </row>
    <row r="166" s="64" customFormat="1" customHeight="1" spans="4:4">
      <c r="D166" s="317"/>
    </row>
    <row r="167" s="64" customFormat="1" customHeight="1" spans="4:4">
      <c r="D167" s="317"/>
    </row>
    <row r="168" s="64" customFormat="1" customHeight="1" spans="4:4">
      <c r="D168" s="317"/>
    </row>
    <row r="169" s="64" customFormat="1" customHeight="1" spans="4:4">
      <c r="D169" s="317"/>
    </row>
    <row r="170" s="64" customFormat="1" customHeight="1" spans="4:4">
      <c r="D170" s="317"/>
    </row>
    <row r="171" s="64" customFormat="1" customHeight="1" spans="4:4">
      <c r="D171" s="317"/>
    </row>
    <row r="172" s="64" customFormat="1" customHeight="1" spans="4:4">
      <c r="D172" s="317"/>
    </row>
    <row r="173" s="64" customFormat="1" customHeight="1" spans="4:4">
      <c r="D173" s="317"/>
    </row>
    <row r="174" s="64" customFormat="1" customHeight="1" spans="4:4">
      <c r="D174" s="317"/>
    </row>
    <row r="175" s="64" customFormat="1" customHeight="1" spans="4:4">
      <c r="D175" s="317"/>
    </row>
    <row r="176" s="64" customFormat="1" customHeight="1" spans="4:4">
      <c r="D176" s="317"/>
    </row>
    <row r="177" s="64" customFormat="1" customHeight="1" spans="4:4">
      <c r="D177" s="317"/>
    </row>
    <row r="178" s="64" customFormat="1" customHeight="1" spans="4:4">
      <c r="D178" s="317"/>
    </row>
    <row r="179" s="64" customFormat="1" customHeight="1" spans="4:4">
      <c r="D179" s="317"/>
    </row>
    <row r="180" s="64" customFormat="1" customHeight="1" spans="4:4">
      <c r="D180" s="317"/>
    </row>
    <row r="181" s="64" customFormat="1" customHeight="1" spans="4:4">
      <c r="D181" s="317"/>
    </row>
    <row r="182" s="64" customFormat="1" customHeight="1" spans="4:4">
      <c r="D182" s="317"/>
    </row>
  </sheetData>
  <mergeCells count="2">
    <mergeCell ref="A2:D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scale="70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6"/>
  <sheetViews>
    <sheetView topLeftCell="A16" workbookViewId="0">
      <selection activeCell="A16" sqref="$A1:$XFD1048576"/>
    </sheetView>
  </sheetViews>
  <sheetFormatPr defaultColWidth="8.75" defaultRowHeight="21" customHeight="1" outlineLevelCol="3"/>
  <cols>
    <col min="1" max="1" width="26" style="67" customWidth="1"/>
    <col min="2" max="2" width="19.1" style="67" customWidth="1"/>
    <col min="3" max="3" width="26" style="67" customWidth="1"/>
    <col min="4" max="4" width="18.5" style="67" customWidth="1"/>
    <col min="5" max="32" width="9" style="67"/>
    <col min="33" max="16384" width="8.75" style="67"/>
  </cols>
  <sheetData>
    <row r="1" s="62" customFormat="1" ht="20.45" customHeight="1" spans="1:4">
      <c r="A1" s="68" t="s">
        <v>877</v>
      </c>
      <c r="B1" s="69"/>
      <c r="C1" s="69"/>
      <c r="D1" s="69"/>
    </row>
    <row r="2" s="63" customFormat="1" ht="49.5" customHeight="1" spans="1:4">
      <c r="A2" s="70" t="s">
        <v>878</v>
      </c>
      <c r="B2" s="70"/>
      <c r="C2" s="70"/>
      <c r="D2" s="70"/>
    </row>
    <row r="3" s="64" customFormat="1" customHeight="1" spans="1:4">
      <c r="A3" s="71"/>
      <c r="B3" s="71"/>
      <c r="C3" s="71"/>
      <c r="D3" s="72" t="s">
        <v>2</v>
      </c>
    </row>
    <row r="4" s="65" customFormat="1" ht="29.25" customHeight="1" spans="1:4">
      <c r="A4" s="73" t="s">
        <v>879</v>
      </c>
      <c r="B4" s="73" t="s">
        <v>4</v>
      </c>
      <c r="C4" s="73" t="s">
        <v>879</v>
      </c>
      <c r="D4" s="73" t="s">
        <v>5</v>
      </c>
    </row>
    <row r="5" s="64" customFormat="1" ht="29.25" customHeight="1" spans="1:4">
      <c r="A5" s="74" t="s">
        <v>880</v>
      </c>
      <c r="B5" s="79"/>
      <c r="C5" s="74" t="s">
        <v>881</v>
      </c>
      <c r="D5" s="75">
        <v>42</v>
      </c>
    </row>
    <row r="6" s="64" customFormat="1" ht="29.25" customHeight="1" spans="1:4">
      <c r="A6" s="76" t="s">
        <v>882</v>
      </c>
      <c r="B6" s="80"/>
      <c r="C6" s="76" t="s">
        <v>883</v>
      </c>
      <c r="D6" s="73"/>
    </row>
    <row r="7" s="64" customFormat="1" ht="29.25" customHeight="1" spans="1:4">
      <c r="A7" s="76" t="s">
        <v>884</v>
      </c>
      <c r="B7" s="80"/>
      <c r="C7" s="76" t="s">
        <v>885</v>
      </c>
      <c r="D7" s="73"/>
    </row>
    <row r="8" s="64" customFormat="1" ht="29.25" customHeight="1" spans="1:4">
      <c r="A8" s="76" t="s">
        <v>886</v>
      </c>
      <c r="B8" s="80"/>
      <c r="C8" s="76" t="s">
        <v>887</v>
      </c>
      <c r="D8" s="73"/>
    </row>
    <row r="9" s="64" customFormat="1" ht="29.25" customHeight="1" spans="1:4">
      <c r="A9" s="76" t="s">
        <v>888</v>
      </c>
      <c r="B9" s="80"/>
      <c r="C9" s="76" t="s">
        <v>889</v>
      </c>
      <c r="D9" s="73"/>
    </row>
    <row r="10" s="64" customFormat="1" ht="29.25" customHeight="1" spans="1:4">
      <c r="A10" s="76" t="s">
        <v>890</v>
      </c>
      <c r="B10" s="80"/>
      <c r="C10" s="76" t="s">
        <v>891</v>
      </c>
      <c r="D10" s="73"/>
    </row>
    <row r="11" s="64" customFormat="1" ht="29.25" customHeight="1" spans="1:4">
      <c r="A11" s="76" t="s">
        <v>892</v>
      </c>
      <c r="B11" s="80"/>
      <c r="C11" s="76" t="s">
        <v>893</v>
      </c>
      <c r="D11" s="73">
        <f>D18</f>
        <v>0</v>
      </c>
    </row>
    <row r="12" s="64" customFormat="1" ht="29.25" customHeight="1" spans="1:4">
      <c r="A12" s="76" t="s">
        <v>894</v>
      </c>
      <c r="B12" s="80"/>
      <c r="C12" s="76" t="s">
        <v>895</v>
      </c>
      <c r="D12" s="73"/>
    </row>
    <row r="13" s="64" customFormat="1" ht="29.25" customHeight="1" spans="1:4">
      <c r="A13" s="76" t="s">
        <v>896</v>
      </c>
      <c r="B13" s="80"/>
      <c r="C13" s="76" t="s">
        <v>897</v>
      </c>
      <c r="D13" s="73"/>
    </row>
    <row r="14" s="64" customFormat="1" ht="29.25" customHeight="1" spans="1:4">
      <c r="A14" s="76" t="s">
        <v>898</v>
      </c>
      <c r="B14" s="80"/>
      <c r="C14" s="76" t="s">
        <v>899</v>
      </c>
      <c r="D14" s="73"/>
    </row>
    <row r="15" s="64" customFormat="1" ht="29.25" customHeight="1" spans="1:4">
      <c r="A15" s="76" t="s">
        <v>900</v>
      </c>
      <c r="B15" s="80"/>
      <c r="C15" s="76" t="s">
        <v>901</v>
      </c>
      <c r="D15" s="73"/>
    </row>
    <row r="16" s="64" customFormat="1" ht="29.25" customHeight="1" spans="1:4">
      <c r="A16" s="76" t="s">
        <v>902</v>
      </c>
      <c r="B16" s="80"/>
      <c r="C16" s="76" t="s">
        <v>903</v>
      </c>
      <c r="D16" s="73"/>
    </row>
    <row r="17" s="64" customFormat="1" ht="29.25" customHeight="1" spans="1:4">
      <c r="A17" s="76" t="s">
        <v>904</v>
      </c>
      <c r="B17" s="80"/>
      <c r="C17" s="76" t="s">
        <v>905</v>
      </c>
      <c r="D17" s="73"/>
    </row>
    <row r="18" s="64" customFormat="1" ht="29.25" customHeight="1" spans="1:4">
      <c r="A18" s="76" t="s">
        <v>906</v>
      </c>
      <c r="B18" s="80"/>
      <c r="C18" s="76" t="s">
        <v>907</v>
      </c>
      <c r="D18" s="73">
        <v>0</v>
      </c>
    </row>
    <row r="19" s="64" customFormat="1" ht="29.25" customHeight="1" spans="1:4">
      <c r="A19" s="76" t="s">
        <v>908</v>
      </c>
      <c r="B19" s="80"/>
      <c r="C19" s="76" t="s">
        <v>909</v>
      </c>
      <c r="D19" s="73"/>
    </row>
    <row r="20" s="64" customFormat="1" ht="29.25" customHeight="1" spans="1:4">
      <c r="A20" s="76" t="s">
        <v>910</v>
      </c>
      <c r="B20" s="81">
        <v>42</v>
      </c>
      <c r="C20" s="82" t="s">
        <v>909</v>
      </c>
      <c r="D20" s="77"/>
    </row>
    <row r="21" s="64" customFormat="1" ht="29.25" customHeight="1" spans="1:4">
      <c r="A21" s="76" t="s">
        <v>911</v>
      </c>
      <c r="B21" s="81">
        <f>SUM(B22:B24)</f>
        <v>0</v>
      </c>
      <c r="C21" s="82"/>
      <c r="D21" s="77"/>
    </row>
    <row r="22" s="64" customFormat="1" ht="29.25" customHeight="1" spans="1:4">
      <c r="A22" s="76" t="s">
        <v>912</v>
      </c>
      <c r="B22" s="81"/>
      <c r="C22" s="82"/>
      <c r="D22" s="77"/>
    </row>
    <row r="23" s="64" customFormat="1" ht="29.25" customHeight="1" spans="1:4">
      <c r="A23" s="76" t="s">
        <v>913</v>
      </c>
      <c r="B23" s="81"/>
      <c r="C23" s="82"/>
      <c r="D23" s="77"/>
    </row>
    <row r="24" s="64" customFormat="1" ht="29.25" customHeight="1" spans="1:4">
      <c r="A24" s="76" t="s">
        <v>914</v>
      </c>
      <c r="B24" s="81"/>
      <c r="C24" s="82"/>
      <c r="D24" s="77"/>
    </row>
    <row r="25" s="64" customFormat="1" ht="29.25" customHeight="1" spans="1:4">
      <c r="A25" s="76" t="s">
        <v>915</v>
      </c>
      <c r="B25" s="81"/>
      <c r="C25" s="82"/>
      <c r="D25" s="77"/>
    </row>
    <row r="26" s="64" customFormat="1" ht="29.25" customHeight="1" spans="1:4">
      <c r="A26" s="76" t="s">
        <v>916</v>
      </c>
      <c r="B26" s="81"/>
      <c r="C26" s="82"/>
      <c r="D26" s="77"/>
    </row>
    <row r="27" s="64" customFormat="1" ht="29.25" customHeight="1" spans="1:4">
      <c r="A27" s="76" t="s">
        <v>917</v>
      </c>
      <c r="B27" s="81"/>
      <c r="C27" s="82" t="s">
        <v>918</v>
      </c>
      <c r="D27" s="77">
        <v>42</v>
      </c>
    </row>
    <row r="28" s="64" customFormat="1" ht="29.25" customHeight="1" spans="1:4">
      <c r="A28" s="76" t="s">
        <v>919</v>
      </c>
      <c r="B28" s="81"/>
      <c r="C28" s="82" t="s">
        <v>20</v>
      </c>
      <c r="D28" s="77"/>
    </row>
    <row r="29" s="64" customFormat="1" ht="29.25" customHeight="1" spans="1:4">
      <c r="A29" s="78" t="s">
        <v>920</v>
      </c>
      <c r="B29" s="77">
        <v>84</v>
      </c>
      <c r="C29" s="83" t="s">
        <v>921</v>
      </c>
      <c r="D29" s="77">
        <v>84</v>
      </c>
    </row>
    <row r="30" s="64" customFormat="1" ht="29.25" customHeight="1" spans="1:4">
      <c r="A30" s="78"/>
      <c r="B30" s="73"/>
      <c r="C30" s="78"/>
      <c r="D30" s="73"/>
    </row>
    <row r="31" s="64" customFormat="1" ht="29.25" customHeight="1" spans="1:4">
      <c r="A31" s="78" t="s">
        <v>21</v>
      </c>
      <c r="B31" s="77">
        <v>126</v>
      </c>
      <c r="C31" s="83" t="s">
        <v>22</v>
      </c>
      <c r="D31" s="77">
        <v>126</v>
      </c>
    </row>
    <row r="32" s="64" customFormat="1" customHeight="1"/>
    <row r="33" s="64" customFormat="1" customHeight="1"/>
    <row r="34" s="64" customFormat="1" customHeight="1"/>
    <row r="35" s="64" customFormat="1" customHeight="1"/>
    <row r="36" s="64" customFormat="1" customHeight="1"/>
    <row r="37" s="64" customFormat="1" customHeight="1"/>
    <row r="38" s="64" customFormat="1" customHeight="1"/>
    <row r="39" s="64" customFormat="1" customHeight="1"/>
    <row r="40" s="64" customFormat="1" customHeight="1"/>
    <row r="41" s="64" customFormat="1" customHeight="1"/>
    <row r="42" s="64" customFormat="1" customHeight="1"/>
    <row r="43" s="64" customFormat="1" customHeight="1"/>
    <row r="44" s="64" customFormat="1" customHeight="1"/>
    <row r="45" s="64" customFormat="1" customHeight="1"/>
    <row r="46" s="64" customFormat="1" customHeight="1"/>
    <row r="47" s="64" customFormat="1" customHeight="1"/>
    <row r="48" s="64" customFormat="1" customHeight="1"/>
    <row r="49" s="64" customFormat="1" customHeight="1"/>
    <row r="50" s="64" customFormat="1" customHeight="1"/>
    <row r="51" s="64" customFormat="1" customHeight="1"/>
    <row r="52" s="64" customFormat="1" customHeight="1"/>
    <row r="53" s="64" customFormat="1" customHeight="1"/>
    <row r="54" s="64" customFormat="1" customHeight="1"/>
    <row r="55" s="64" customFormat="1" customHeight="1"/>
    <row r="56" s="64" customFormat="1" customHeight="1"/>
    <row r="57" s="64" customFormat="1" customHeight="1"/>
    <row r="58" s="64" customFormat="1" customHeight="1"/>
    <row r="59" s="64" customFormat="1" customHeight="1"/>
    <row r="60" s="64" customFormat="1" customHeight="1"/>
    <row r="61" s="64" customFormat="1" customHeight="1"/>
    <row r="62" s="64" customFormat="1" customHeight="1"/>
    <row r="63" s="64" customFormat="1" customHeight="1"/>
    <row r="64" s="64" customFormat="1" customHeight="1"/>
    <row r="65" s="64" customFormat="1" customHeight="1"/>
    <row r="66" s="64" customFormat="1" customHeight="1"/>
    <row r="67" s="64" customFormat="1" customHeight="1"/>
    <row r="68" s="64" customFormat="1" customHeight="1"/>
    <row r="69" s="64" customFormat="1" customHeight="1"/>
    <row r="70" s="64" customFormat="1" customHeight="1"/>
    <row r="71" s="64" customFormat="1" customHeight="1"/>
    <row r="72" s="64" customFormat="1" customHeight="1"/>
    <row r="73" s="64" customFormat="1" customHeight="1"/>
    <row r="74" s="64" customFormat="1" customHeight="1"/>
    <row r="75" s="64" customFormat="1" customHeight="1"/>
    <row r="76" s="64" customFormat="1" customHeight="1"/>
    <row r="77" s="64" customFormat="1" customHeight="1"/>
    <row r="78" s="64" customFormat="1" customHeight="1"/>
    <row r="79" s="64" customFormat="1" customHeight="1"/>
    <row r="80" s="64" customFormat="1" customHeight="1"/>
    <row r="81" s="64" customFormat="1" customHeight="1"/>
    <row r="82" s="64" customFormat="1" customHeight="1"/>
    <row r="83" s="64" customFormat="1" customHeight="1"/>
    <row r="84" s="64" customFormat="1" customHeight="1"/>
    <row r="85" s="64" customFormat="1" customHeight="1"/>
    <row r="86" s="64" customFormat="1" customHeight="1"/>
    <row r="87" s="64" customFormat="1" customHeight="1"/>
    <row r="88" s="64" customFormat="1" customHeight="1"/>
    <row r="89" s="64" customFormat="1" customHeight="1"/>
    <row r="90" s="64" customFormat="1" customHeight="1"/>
    <row r="91" s="64" customFormat="1" customHeight="1"/>
    <row r="92" s="64" customFormat="1" customHeight="1"/>
    <row r="93" s="64" customFormat="1" customHeight="1"/>
    <row r="94" s="64" customFormat="1" customHeight="1"/>
    <row r="95" s="64" customFormat="1" customHeight="1"/>
    <row r="96" s="64" customFormat="1" customHeight="1"/>
    <row r="97" s="64" customFormat="1" customHeight="1"/>
    <row r="98" s="64" customFormat="1" customHeight="1"/>
    <row r="99" s="64" customFormat="1" customHeight="1"/>
    <row r="100" s="64" customFormat="1" customHeight="1"/>
    <row r="101" s="64" customFormat="1" customHeight="1"/>
    <row r="102" s="64" customFormat="1" customHeight="1"/>
    <row r="103" s="64" customFormat="1" customHeight="1"/>
    <row r="104" s="64" customFormat="1" customHeight="1"/>
    <row r="105" s="64" customFormat="1" customHeight="1"/>
    <row r="106" s="64" customFormat="1" customHeight="1"/>
    <row r="107" s="64" customFormat="1" customHeight="1"/>
    <row r="108" s="64" customFormat="1" customHeight="1"/>
    <row r="109" s="64" customFormat="1" customHeight="1"/>
    <row r="110" s="64" customFormat="1" customHeight="1"/>
    <row r="111" s="64" customFormat="1" customHeight="1"/>
    <row r="112" s="64" customFormat="1" customHeight="1"/>
    <row r="113" s="64" customFormat="1" customHeight="1"/>
    <row r="114" s="64" customFormat="1" customHeight="1"/>
    <row r="115" s="64" customFormat="1" customHeight="1"/>
    <row r="116" s="64" customFormat="1" customHeight="1"/>
    <row r="117" s="64" customFormat="1" customHeight="1"/>
    <row r="118" s="64" customFormat="1" customHeight="1"/>
    <row r="119" s="64" customFormat="1" customHeight="1"/>
    <row r="120" s="64" customFormat="1" customHeight="1"/>
    <row r="121" s="64" customFormat="1" customHeight="1"/>
    <row r="122" s="64" customFormat="1" customHeight="1"/>
    <row r="123" s="64" customFormat="1" customHeight="1"/>
    <row r="124" s="64" customFormat="1" customHeight="1"/>
    <row r="125" s="64" customFormat="1" customHeight="1"/>
    <row r="126" s="64" customFormat="1" customHeight="1"/>
    <row r="127" s="64" customFormat="1" customHeight="1"/>
    <row r="128" s="64" customFormat="1" customHeight="1"/>
    <row r="129" s="64" customFormat="1" customHeight="1"/>
    <row r="130" s="64" customFormat="1" customHeight="1"/>
    <row r="131" s="64" customFormat="1" customHeight="1"/>
    <row r="132" s="64" customFormat="1" customHeight="1"/>
    <row r="133" s="64" customFormat="1" customHeight="1"/>
    <row r="134" s="64" customFormat="1" customHeight="1"/>
    <row r="135" s="64" customFormat="1" customHeight="1"/>
    <row r="136" s="64" customFormat="1" customHeight="1"/>
    <row r="137" s="64" customFormat="1" customHeight="1"/>
    <row r="138" s="64" customFormat="1" customHeight="1"/>
    <row r="139" s="64" customFormat="1" customHeight="1"/>
    <row r="140" s="64" customFormat="1" customHeight="1"/>
    <row r="141" s="64" customFormat="1" customHeight="1"/>
    <row r="142" s="64" customFormat="1" customHeight="1"/>
    <row r="143" s="64" customFormat="1" customHeight="1"/>
    <row r="144" s="64" customFormat="1" customHeight="1"/>
    <row r="145" s="64" customFormat="1" customHeight="1"/>
    <row r="146" s="64" customFormat="1" customHeight="1"/>
    <row r="147" s="64" customFormat="1" customHeight="1"/>
    <row r="148" s="64" customFormat="1" customHeight="1"/>
    <row r="149" s="64" customFormat="1" customHeight="1"/>
    <row r="150" s="64" customFormat="1" customHeight="1"/>
    <row r="151" s="64" customFormat="1" customHeight="1"/>
    <row r="152" s="64" customFormat="1" customHeight="1"/>
    <row r="153" s="64" customFormat="1" customHeight="1"/>
    <row r="154" s="64" customFormat="1" customHeight="1"/>
    <row r="155" s="64" customFormat="1" customHeight="1"/>
    <row r="156" s="64" customFormat="1" customHeight="1"/>
    <row r="157" s="64" customFormat="1" customHeight="1"/>
    <row r="158" s="64" customFormat="1" customHeight="1"/>
    <row r="159" s="64" customFormat="1" customHeight="1"/>
    <row r="160" s="64" customFormat="1" customHeight="1"/>
    <row r="161" s="64" customFormat="1" customHeight="1"/>
    <row r="162" s="64" customFormat="1" customHeight="1"/>
    <row r="163" s="64" customFormat="1" customHeight="1"/>
    <row r="164" s="64" customFormat="1" customHeight="1"/>
    <row r="165" s="64" customFormat="1" customHeight="1"/>
    <row r="166" s="64" customFormat="1" customHeight="1"/>
    <row r="167" s="64" customFormat="1" customHeight="1"/>
    <row r="168" s="64" customFormat="1" customHeight="1"/>
    <row r="169" s="64" customFormat="1" customHeight="1"/>
    <row r="170" s="64" customFormat="1" customHeight="1"/>
    <row r="171" s="64" customFormat="1" customHeight="1"/>
    <row r="172" s="64" customFormat="1" customHeight="1"/>
    <row r="173" s="64" customFormat="1" customHeight="1"/>
    <row r="174" s="66" customFormat="1" customHeight="1"/>
    <row r="175" s="66" customFormat="1" customHeight="1"/>
    <row r="176" s="66" customFormat="1" customHeight="1"/>
    <row r="177" s="66" customFormat="1" customHeight="1"/>
    <row r="178" s="66" customFormat="1" customHeight="1"/>
    <row r="179" s="66" customFormat="1" customHeight="1"/>
    <row r="180" s="66" customFormat="1" customHeight="1"/>
    <row r="181" s="66" customFormat="1" customHeight="1"/>
    <row r="182" s="66" customFormat="1" customHeight="1"/>
    <row r="183" s="66" customFormat="1" customHeight="1"/>
    <row r="184" s="66" customFormat="1" customHeight="1"/>
    <row r="185" s="66" customFormat="1" customHeight="1"/>
    <row r="186" s="66" customFormat="1" customHeight="1"/>
    <row r="187" s="66" customFormat="1" customHeight="1"/>
    <row r="188" s="66" customFormat="1" customHeight="1"/>
    <row r="189" s="66" customFormat="1" customHeight="1"/>
    <row r="190" s="66" customFormat="1" customHeight="1"/>
    <row r="191" s="66" customFormat="1" customHeight="1"/>
    <row r="192" s="66" customFormat="1" customHeight="1"/>
    <row r="193" s="66" customFormat="1" customHeight="1"/>
    <row r="194" s="66" customFormat="1" customHeight="1"/>
    <row r="195" s="66" customFormat="1" customHeight="1"/>
    <row r="196" s="66" customFormat="1" customHeight="1"/>
    <row r="197" s="66" customFormat="1" customHeight="1"/>
    <row r="198" s="66" customFormat="1" customHeight="1"/>
    <row r="199" s="66" customFormat="1" customHeight="1"/>
    <row r="200" s="66" customFormat="1" customHeight="1"/>
    <row r="201" s="66" customFormat="1" customHeight="1"/>
    <row r="202" s="66" customFormat="1" customHeight="1"/>
    <row r="203" s="66" customFormat="1" customHeight="1"/>
    <row r="204" s="66" customFormat="1" customHeight="1"/>
    <row r="205" s="66" customFormat="1" customHeight="1"/>
    <row r="206" s="66" customFormat="1" customHeight="1"/>
    <row r="207" s="66" customFormat="1" customHeight="1"/>
    <row r="208" s="66" customFormat="1" customHeight="1"/>
    <row r="209" s="66" customFormat="1" customHeight="1"/>
    <row r="210" s="66" customFormat="1" customHeight="1"/>
    <row r="211" s="66" customFormat="1" customHeight="1"/>
    <row r="212" s="66" customFormat="1" customHeight="1"/>
    <row r="213" s="66" customFormat="1" customHeight="1"/>
    <row r="214" s="66" customFormat="1" customHeight="1"/>
    <row r="215" s="66" customFormat="1" customHeight="1"/>
    <row r="216" s="66" customFormat="1" customHeight="1"/>
    <row r="217" s="66" customFormat="1" customHeight="1"/>
    <row r="218" s="66" customFormat="1" customHeight="1"/>
    <row r="219" s="66" customFormat="1" customHeight="1"/>
    <row r="220" s="66" customFormat="1" customHeight="1"/>
    <row r="221" s="66" customFormat="1" customHeight="1"/>
    <row r="222" s="66" customFormat="1" customHeight="1"/>
    <row r="223" s="66" customFormat="1" customHeight="1"/>
    <row r="224" s="66" customFormat="1" customHeight="1"/>
    <row r="225" s="66" customFormat="1" customHeight="1"/>
    <row r="226" s="66" customFormat="1" customHeight="1"/>
    <row r="227" s="66" customFormat="1" customHeight="1"/>
    <row r="228" s="66" customFormat="1" customHeight="1"/>
    <row r="229" s="66" customFormat="1" customHeight="1"/>
    <row r="230" s="66" customFormat="1" customHeight="1"/>
    <row r="231" s="66" customFormat="1" customHeight="1"/>
    <row r="232" s="66" customFormat="1" customHeight="1"/>
    <row r="233" s="66" customFormat="1" customHeight="1"/>
    <row r="234" s="66" customFormat="1" customHeight="1"/>
    <row r="235" s="66" customFormat="1" customHeight="1"/>
    <row r="236" s="66" customFormat="1" customHeight="1"/>
    <row r="237" s="66" customFormat="1" customHeight="1"/>
    <row r="238" s="66" customFormat="1" customHeight="1"/>
    <row r="239" s="66" customFormat="1" customHeight="1"/>
    <row r="240" s="66" customFormat="1" customHeight="1"/>
    <row r="241" s="66" customFormat="1" customHeight="1"/>
    <row r="242" s="66" customFormat="1" customHeight="1"/>
    <row r="243" s="66" customFormat="1" customHeight="1"/>
    <row r="244" s="66" customFormat="1" customHeight="1"/>
    <row r="245" s="66" customFormat="1" customHeight="1"/>
    <row r="246" s="66" customFormat="1" customHeight="1"/>
    <row r="247" s="66" customFormat="1" customHeight="1"/>
    <row r="248" s="66" customFormat="1" customHeight="1"/>
    <row r="249" s="66" customFormat="1" customHeight="1"/>
    <row r="250" s="66" customFormat="1" customHeight="1"/>
    <row r="251" s="66" customFormat="1" customHeight="1"/>
    <row r="252" s="66" customFormat="1" customHeight="1"/>
    <row r="253" s="66" customFormat="1" customHeight="1"/>
    <row r="254" s="66" customFormat="1" customHeight="1"/>
    <row r="255" s="66" customFormat="1" customHeight="1"/>
    <row r="256" s="66" customFormat="1" customHeight="1"/>
    <row r="257" s="66" customFormat="1" customHeight="1"/>
    <row r="258" s="66" customFormat="1" customHeight="1"/>
    <row r="259" s="66" customFormat="1" customHeight="1"/>
    <row r="260" s="66" customFormat="1" customHeight="1"/>
    <row r="261" s="66" customFormat="1" customHeight="1"/>
    <row r="262" s="66" customFormat="1" customHeight="1"/>
    <row r="263" s="66" customFormat="1" customHeight="1"/>
    <row r="264" s="66" customFormat="1" customHeight="1"/>
    <row r="265" s="66" customFormat="1" customHeight="1"/>
    <row r="266" s="66" customFormat="1" customHeight="1"/>
    <row r="267" s="66" customFormat="1" customHeight="1"/>
    <row r="268" s="66" customFormat="1" customHeight="1"/>
    <row r="269" s="66" customFormat="1" customHeight="1"/>
    <row r="270" s="66" customFormat="1" customHeight="1"/>
    <row r="271" s="66" customFormat="1" customHeight="1"/>
    <row r="272" s="66" customFormat="1" customHeight="1"/>
    <row r="273" s="66" customFormat="1" customHeight="1"/>
    <row r="274" s="66" customFormat="1" customHeight="1"/>
    <row r="275" s="66" customFormat="1" customHeight="1"/>
    <row r="276" s="66" customFormat="1" customHeight="1"/>
    <row r="277" s="66" customFormat="1" customHeight="1"/>
    <row r="278" s="66" customFormat="1" customHeight="1"/>
    <row r="279" s="66" customFormat="1" customHeight="1"/>
    <row r="280" s="66" customFormat="1" customHeight="1"/>
    <row r="281" s="66" customFormat="1" customHeight="1"/>
    <row r="282" s="66" customFormat="1" customHeight="1"/>
    <row r="283" s="66" customFormat="1" customHeight="1"/>
    <row r="284" s="66" customFormat="1" customHeight="1"/>
    <row r="285" s="66" customFormat="1" customHeight="1"/>
    <row r="286" s="66" customFormat="1" customHeight="1"/>
    <row r="287" s="66" customFormat="1" customHeight="1"/>
    <row r="288" s="66" customFormat="1" customHeight="1"/>
    <row r="289" s="66" customFormat="1" customHeight="1"/>
    <row r="290" s="66" customFormat="1" customHeight="1"/>
    <row r="291" s="66" customFormat="1" customHeight="1"/>
    <row r="292" s="66" customFormat="1" customHeight="1"/>
    <row r="293" s="66" customFormat="1" customHeight="1"/>
    <row r="294" s="66" customFormat="1" customHeight="1"/>
    <row r="295" s="66" customFormat="1" customHeight="1"/>
    <row r="296" s="66" customFormat="1" customHeight="1"/>
    <row r="297" s="66" customFormat="1" customHeight="1"/>
    <row r="298" s="66" customFormat="1" customHeight="1"/>
    <row r="299" s="66" customFormat="1" customHeight="1"/>
    <row r="300" s="66" customFormat="1" customHeight="1"/>
    <row r="301" s="66" customFormat="1" customHeight="1"/>
    <row r="302" s="66" customFormat="1" customHeight="1"/>
    <row r="303" s="66" customFormat="1" customHeight="1"/>
    <row r="304" s="66" customFormat="1" customHeight="1"/>
    <row r="305" s="66" customFormat="1" customHeight="1"/>
    <row r="306" s="66" customFormat="1" customHeight="1"/>
    <row r="307" s="66" customFormat="1" customHeight="1"/>
    <row r="308" s="66" customFormat="1" customHeight="1"/>
    <row r="309" s="66" customFormat="1" customHeight="1"/>
    <row r="310" s="66" customFormat="1" customHeight="1"/>
    <row r="311" s="66" customFormat="1" customHeight="1"/>
    <row r="312" s="66" customFormat="1" customHeight="1"/>
    <row r="313" s="66" customFormat="1" customHeight="1"/>
    <row r="314" s="66" customFormat="1" customHeight="1"/>
    <row r="315" s="66" customFormat="1" customHeight="1"/>
    <row r="316" s="66" customFormat="1" customHeight="1"/>
    <row r="317" s="66" customFormat="1" customHeight="1"/>
    <row r="318" s="66" customFormat="1" customHeight="1"/>
    <row r="319" s="66" customFormat="1" customHeight="1"/>
    <row r="320" s="66" customFormat="1" customHeight="1"/>
    <row r="321" s="66" customFormat="1" customHeight="1"/>
    <row r="322" s="66" customFormat="1" customHeight="1"/>
    <row r="323" s="66" customFormat="1" customHeight="1"/>
    <row r="324" s="66" customFormat="1" customHeight="1"/>
    <row r="325" s="66" customFormat="1" customHeight="1"/>
    <row r="326" s="66" customFormat="1" customHeight="1"/>
    <row r="327" s="66" customFormat="1" customHeight="1"/>
    <row r="328" s="66" customFormat="1" customHeight="1"/>
    <row r="329" s="66" customFormat="1" customHeight="1"/>
    <row r="330" s="66" customFormat="1" customHeight="1"/>
    <row r="331" s="66" customFormat="1" customHeight="1"/>
    <row r="332" s="66" customFormat="1" customHeight="1"/>
    <row r="333" s="66" customFormat="1" customHeight="1"/>
    <row r="334" s="66" customFormat="1" customHeight="1"/>
    <row r="335" s="66" customFormat="1" customHeight="1"/>
    <row r="336" s="66" customFormat="1" customHeight="1"/>
    <row r="337" s="66" customFormat="1" customHeight="1"/>
    <row r="338" s="66" customFormat="1" customHeight="1"/>
    <row r="339" s="66" customFormat="1" customHeight="1"/>
    <row r="340" s="66" customFormat="1" customHeight="1"/>
    <row r="341" s="66" customFormat="1" customHeight="1"/>
    <row r="342" s="66" customFormat="1" customHeight="1"/>
    <row r="343" s="66" customFormat="1" customHeight="1"/>
    <row r="344" s="66" customFormat="1" customHeight="1"/>
    <row r="345" s="66" customFormat="1" customHeight="1"/>
    <row r="346" s="66" customFormat="1" customHeight="1"/>
    <row r="347" s="66" customFormat="1" customHeight="1"/>
    <row r="348" s="66" customFormat="1" customHeight="1"/>
    <row r="349" s="66" customFormat="1" customHeight="1"/>
    <row r="350" s="66" customFormat="1" customHeight="1"/>
    <row r="351" s="66" customFormat="1" customHeight="1"/>
    <row r="352" s="66" customFormat="1" customHeight="1"/>
    <row r="353" s="66" customFormat="1" customHeight="1"/>
    <row r="354" s="66" customFormat="1" customHeight="1"/>
    <row r="355" s="66" customFormat="1" customHeight="1"/>
    <row r="356" s="66" customFormat="1" customHeight="1"/>
    <row r="357" s="66" customFormat="1" customHeight="1"/>
    <row r="358" s="66" customFormat="1" customHeight="1"/>
    <row r="359" s="66" customFormat="1" customHeight="1"/>
    <row r="360" s="66" customFormat="1" customHeight="1"/>
    <row r="361" s="66" customFormat="1" customHeight="1"/>
    <row r="362" s="66" customFormat="1" customHeight="1"/>
    <row r="363" s="66" customFormat="1" customHeight="1"/>
    <row r="364" s="66" customFormat="1" customHeight="1"/>
    <row r="365" s="66" customFormat="1" customHeight="1"/>
    <row r="366" s="66" customFormat="1" customHeight="1"/>
    <row r="367" s="66" customFormat="1" customHeight="1"/>
    <row r="368" s="66" customFormat="1" customHeight="1"/>
    <row r="369" s="66" customFormat="1" customHeight="1"/>
    <row r="370" s="66" customFormat="1" customHeight="1"/>
    <row r="371" s="66" customFormat="1" customHeight="1"/>
    <row r="372" s="66" customFormat="1" customHeight="1"/>
    <row r="373" s="66" customFormat="1" customHeight="1"/>
    <row r="374" s="66" customFormat="1" customHeight="1"/>
    <row r="375" s="66" customFormat="1" customHeight="1"/>
    <row r="376" s="66" customFormat="1" customHeight="1"/>
    <row r="377" s="66" customFormat="1" customHeight="1"/>
    <row r="378" s="66" customFormat="1" customHeight="1"/>
    <row r="379" s="66" customFormat="1" customHeight="1"/>
    <row r="380" s="66" customFormat="1" customHeight="1"/>
    <row r="381" s="66" customFormat="1" customHeight="1"/>
    <row r="382" s="66" customFormat="1" customHeight="1"/>
    <row r="383" s="66" customFormat="1" customHeight="1"/>
    <row r="384" s="66" customFormat="1" customHeight="1"/>
    <row r="385" s="66" customFormat="1" customHeight="1"/>
    <row r="386" s="66" customFormat="1" customHeight="1"/>
    <row r="387" s="66" customFormat="1" customHeight="1"/>
    <row r="388" s="66" customFormat="1" customHeight="1"/>
    <row r="389" s="66" customFormat="1" customHeight="1"/>
    <row r="390" s="66" customFormat="1" customHeight="1"/>
    <row r="391" s="66" customFormat="1" customHeight="1"/>
    <row r="392" s="66" customFormat="1" customHeight="1"/>
    <row r="393" s="66" customFormat="1" customHeight="1"/>
    <row r="394" s="66" customFormat="1" customHeight="1"/>
    <row r="395" s="66" customFormat="1" customHeight="1"/>
    <row r="396" s="66" customFormat="1" customHeight="1"/>
    <row r="397" s="66" customFormat="1" customHeight="1"/>
    <row r="398" s="66" customFormat="1" customHeight="1"/>
    <row r="399" s="66" customFormat="1" customHeight="1"/>
    <row r="400" s="66" customFormat="1" customHeight="1"/>
    <row r="401" s="66" customFormat="1" customHeight="1"/>
    <row r="402" s="66" customFormat="1" customHeight="1"/>
    <row r="403" s="66" customFormat="1" customHeight="1"/>
    <row r="404" s="66" customFormat="1" customHeight="1"/>
    <row r="405" s="66" customFormat="1" customHeight="1"/>
    <row r="406" s="66" customFormat="1" customHeight="1"/>
    <row r="407" s="66" customFormat="1" customHeight="1"/>
    <row r="408" s="66" customFormat="1" customHeight="1"/>
    <row r="409" s="66" customFormat="1" customHeight="1"/>
    <row r="410" s="66" customFormat="1" customHeight="1"/>
    <row r="411" s="66" customFormat="1" customHeight="1"/>
    <row r="412" s="66" customFormat="1" customHeight="1"/>
    <row r="413" s="66" customFormat="1" customHeight="1"/>
    <row r="414" s="66" customFormat="1" customHeight="1"/>
    <row r="415" s="66" customFormat="1" customHeight="1"/>
    <row r="416" s="66" customFormat="1" customHeight="1"/>
    <row r="417" s="66" customFormat="1" customHeight="1"/>
    <row r="418" s="66" customFormat="1" customHeight="1"/>
    <row r="419" s="66" customFormat="1" customHeight="1"/>
    <row r="420" s="66" customFormat="1" customHeight="1"/>
    <row r="421" s="66" customFormat="1" customHeight="1"/>
    <row r="422" s="66" customFormat="1" customHeight="1"/>
    <row r="423" s="66" customFormat="1" customHeight="1"/>
    <row r="424" s="66" customFormat="1" customHeight="1"/>
    <row r="425" s="66" customFormat="1" customHeight="1"/>
    <row r="426" s="66" customFormat="1" customHeight="1"/>
    <row r="427" s="66" customFormat="1" customHeight="1"/>
    <row r="428" s="66" customFormat="1" customHeight="1"/>
    <row r="429" s="66" customFormat="1" customHeight="1"/>
    <row r="430" s="66" customFormat="1" customHeight="1"/>
    <row r="431" s="66" customFormat="1" customHeight="1"/>
    <row r="432" s="66" customFormat="1" customHeight="1"/>
    <row r="433" s="66" customFormat="1" customHeight="1"/>
    <row r="434" s="66" customFormat="1" customHeight="1"/>
    <row r="435" s="66" customFormat="1" customHeight="1"/>
    <row r="436" s="66" customFormat="1" customHeight="1"/>
    <row r="437" s="66" customFormat="1" customHeight="1"/>
    <row r="438" s="66" customFormat="1" customHeight="1"/>
    <row r="439" s="66" customFormat="1" customHeight="1"/>
    <row r="440" s="66" customFormat="1" customHeight="1"/>
    <row r="441" s="66" customFormat="1" customHeight="1"/>
    <row r="442" s="66" customFormat="1" customHeight="1"/>
    <row r="443" s="66" customFormat="1" customHeight="1"/>
    <row r="444" s="66" customFormat="1" customHeight="1"/>
    <row r="445" s="66" customFormat="1" customHeight="1"/>
    <row r="446" s="66" customFormat="1" customHeight="1"/>
    <row r="447" s="66" customFormat="1" customHeight="1"/>
    <row r="448" s="66" customFormat="1" customHeight="1"/>
    <row r="449" s="66" customFormat="1" customHeight="1"/>
    <row r="450" s="66" customFormat="1" customHeight="1"/>
    <row r="451" s="66" customFormat="1" customHeight="1"/>
    <row r="452" s="66" customFormat="1" customHeight="1"/>
    <row r="453" s="66" customFormat="1" customHeight="1"/>
    <row r="454" s="66" customFormat="1" customHeight="1"/>
    <row r="455" s="66" customFormat="1" customHeight="1"/>
    <row r="456" s="66" customFormat="1" customHeight="1"/>
    <row r="457" s="66" customFormat="1" customHeight="1"/>
    <row r="458" s="66" customFormat="1" customHeight="1"/>
    <row r="459" s="66" customFormat="1" customHeight="1"/>
    <row r="460" s="66" customFormat="1" customHeight="1"/>
    <row r="461" s="66" customFormat="1" customHeight="1"/>
    <row r="462" s="66" customFormat="1" customHeight="1"/>
    <row r="463" s="66" customFormat="1" customHeight="1"/>
    <row r="464" s="66" customFormat="1" customHeight="1"/>
    <row r="465" s="66" customFormat="1" customHeight="1"/>
    <row r="466" s="66" customFormat="1" customHeight="1"/>
    <row r="467" s="66" customFormat="1" customHeight="1"/>
    <row r="468" s="66" customFormat="1" customHeight="1"/>
    <row r="469" s="66" customFormat="1" customHeight="1"/>
    <row r="470" s="66" customFormat="1" customHeight="1"/>
    <row r="471" s="66" customFormat="1" customHeight="1"/>
    <row r="472" s="66" customFormat="1" customHeight="1"/>
    <row r="473" s="66" customFormat="1" customHeight="1"/>
    <row r="474" s="66" customFormat="1" customHeight="1"/>
    <row r="475" s="66" customFormat="1" customHeight="1"/>
    <row r="476" s="66" customFormat="1" customHeight="1"/>
    <row r="477" s="66" customFormat="1" customHeight="1"/>
    <row r="478" s="66" customFormat="1" customHeight="1"/>
    <row r="479" s="66" customFormat="1" customHeight="1"/>
    <row r="480" s="66" customFormat="1" customHeight="1"/>
    <row r="481" s="66" customFormat="1" customHeight="1"/>
    <row r="482" s="66" customFormat="1" customHeight="1"/>
    <row r="483" s="66" customFormat="1" customHeight="1"/>
    <row r="484" s="66" customFormat="1" customHeight="1"/>
    <row r="485" s="66" customFormat="1" customHeight="1"/>
    <row r="486" s="66" customFormat="1" customHeight="1"/>
    <row r="487" s="66" customFormat="1" customHeight="1"/>
    <row r="488" s="66" customFormat="1" customHeight="1"/>
    <row r="489" s="66" customFormat="1" customHeight="1"/>
    <row r="490" s="66" customFormat="1" customHeight="1"/>
    <row r="491" s="66" customFormat="1" customHeight="1"/>
    <row r="492" s="66" customFormat="1" customHeight="1"/>
    <row r="493" s="66" customFormat="1" customHeight="1"/>
    <row r="494" s="66" customFormat="1" customHeight="1"/>
    <row r="495" s="66" customFormat="1" customHeight="1"/>
    <row r="496" s="66" customFormat="1" customHeight="1"/>
    <row r="497" s="66" customFormat="1" customHeight="1"/>
    <row r="498" s="66" customFormat="1" customHeight="1"/>
    <row r="499" s="66" customFormat="1" customHeight="1"/>
    <row r="500" s="66" customFormat="1" customHeight="1"/>
    <row r="501" s="66" customFormat="1" customHeight="1"/>
    <row r="502" s="66" customFormat="1" customHeight="1"/>
    <row r="503" s="66" customFormat="1" customHeight="1"/>
    <row r="504" s="66" customFormat="1" customHeight="1"/>
    <row r="505" s="66" customFormat="1" customHeight="1"/>
    <row r="506" s="66" customFormat="1" customHeight="1"/>
    <row r="507" s="66" customFormat="1" customHeight="1"/>
    <row r="508" s="66" customFormat="1" customHeight="1"/>
    <row r="509" s="66" customFormat="1" customHeight="1"/>
    <row r="510" s="66" customFormat="1" customHeight="1"/>
    <row r="511" s="66" customFormat="1" customHeight="1"/>
    <row r="512" s="66" customFormat="1" customHeight="1"/>
    <row r="513" s="66" customFormat="1" customHeight="1"/>
    <row r="514" s="66" customFormat="1" customHeight="1"/>
    <row r="515" s="66" customFormat="1" customHeight="1"/>
    <row r="516" s="66" customFormat="1" customHeight="1"/>
    <row r="517" s="66" customFormat="1" customHeight="1"/>
    <row r="518" s="66" customFormat="1" customHeight="1"/>
    <row r="519" s="66" customFormat="1" customHeight="1"/>
    <row r="520" s="66" customFormat="1" customHeight="1"/>
    <row r="521" s="66" customFormat="1" customHeight="1"/>
    <row r="522" s="66" customFormat="1" customHeight="1"/>
    <row r="523" s="66" customFormat="1" customHeight="1"/>
    <row r="524" s="66" customFormat="1" customHeight="1"/>
    <row r="525" s="66" customFormat="1" customHeight="1"/>
    <row r="526" s="66" customFormat="1" customHeight="1"/>
    <row r="527" s="66" customFormat="1" customHeight="1"/>
    <row r="528" s="66" customFormat="1" customHeight="1"/>
    <row r="529" s="66" customFormat="1" customHeight="1"/>
    <row r="530" s="66" customFormat="1" customHeight="1"/>
    <row r="531" s="66" customFormat="1" customHeight="1"/>
    <row r="532" s="66" customFormat="1" customHeight="1"/>
    <row r="533" s="66" customFormat="1" customHeight="1"/>
    <row r="534" s="66" customFormat="1" customHeight="1"/>
    <row r="535" s="66" customFormat="1" customHeight="1"/>
    <row r="536" s="66" customFormat="1" customHeight="1"/>
    <row r="537" s="66" customFormat="1" customHeight="1"/>
    <row r="538" s="66" customFormat="1" customHeight="1"/>
    <row r="539" s="66" customFormat="1" customHeight="1"/>
    <row r="540" s="66" customFormat="1" customHeight="1"/>
    <row r="541" s="66" customFormat="1" customHeight="1"/>
    <row r="542" s="66" customFormat="1" customHeight="1"/>
    <row r="543" s="66" customFormat="1" customHeight="1"/>
    <row r="544" s="66" customFormat="1" customHeight="1"/>
    <row r="545" s="66" customFormat="1" customHeight="1"/>
    <row r="546" s="66" customFormat="1" customHeight="1"/>
    <row r="547" s="66" customFormat="1" customHeight="1"/>
    <row r="548" s="66" customFormat="1" customHeight="1"/>
    <row r="549" s="66" customFormat="1" customHeight="1"/>
    <row r="550" s="66" customFormat="1" customHeight="1"/>
    <row r="551" s="66" customFormat="1" customHeight="1"/>
    <row r="552" s="66" customFormat="1" customHeight="1"/>
    <row r="553" s="66" customFormat="1" customHeight="1"/>
    <row r="554" s="66" customFormat="1" customHeight="1"/>
    <row r="555" s="66" customFormat="1" customHeight="1"/>
    <row r="556" s="66" customFormat="1" customHeight="1"/>
    <row r="557" s="66" customFormat="1" customHeight="1"/>
    <row r="558" s="66" customFormat="1" customHeight="1"/>
    <row r="559" s="66" customFormat="1" customHeight="1"/>
    <row r="560" s="66" customFormat="1" customHeight="1"/>
    <row r="561" s="66" customFormat="1" customHeight="1"/>
    <row r="562" s="66" customFormat="1" customHeight="1"/>
    <row r="563" s="66" customFormat="1" customHeight="1"/>
    <row r="564" s="66" customFormat="1" customHeight="1"/>
    <row r="565" s="66" customFormat="1" customHeight="1"/>
    <row r="566" s="66" customFormat="1" customHeight="1"/>
    <row r="567" s="66" customFormat="1" customHeight="1"/>
    <row r="568" s="66" customFormat="1" customHeight="1"/>
    <row r="569" s="66" customFormat="1" customHeight="1"/>
    <row r="570" s="66" customFormat="1" customHeight="1"/>
    <row r="571" s="66" customFormat="1" customHeight="1"/>
    <row r="572" s="66" customFormat="1" customHeight="1"/>
    <row r="573" s="66" customFormat="1" customHeight="1"/>
    <row r="574" s="66" customFormat="1" customHeight="1"/>
    <row r="575" s="66" customFormat="1" customHeight="1"/>
    <row r="576" s="66" customFormat="1" customHeight="1"/>
    <row r="577" s="66" customFormat="1" customHeight="1"/>
    <row r="578" s="66" customFormat="1" customHeight="1"/>
    <row r="579" s="66" customFormat="1" customHeight="1"/>
    <row r="580" s="66" customFormat="1" customHeight="1"/>
    <row r="581" s="66" customFormat="1" customHeight="1"/>
    <row r="582" s="66" customFormat="1" customHeight="1"/>
    <row r="583" s="66" customFormat="1" customHeight="1"/>
    <row r="584" s="66" customFormat="1" customHeight="1"/>
    <row r="585" s="66" customFormat="1" customHeight="1"/>
    <row r="586" s="66" customFormat="1" customHeight="1"/>
    <row r="587" s="66" customFormat="1" customHeight="1"/>
    <row r="588" s="66" customFormat="1" customHeight="1"/>
    <row r="589" s="66" customFormat="1" customHeight="1"/>
    <row r="590" s="66" customFormat="1" customHeight="1"/>
    <row r="591" s="66" customFormat="1" customHeight="1"/>
    <row r="592" s="66" customFormat="1" customHeight="1"/>
    <row r="593" s="66" customFormat="1" customHeight="1"/>
    <row r="594" s="66" customFormat="1" customHeight="1"/>
    <row r="595" s="66" customFormat="1" customHeight="1"/>
    <row r="596" s="66" customFormat="1" customHeight="1"/>
    <row r="597" s="66" customFormat="1" customHeight="1"/>
    <row r="598" s="66" customFormat="1" customHeight="1"/>
    <row r="599" s="66" customFormat="1" customHeight="1"/>
    <row r="600" s="66" customFormat="1" customHeight="1"/>
    <row r="601" s="66" customFormat="1" customHeight="1"/>
    <row r="602" s="66" customFormat="1" customHeight="1"/>
    <row r="603" s="66" customFormat="1" customHeight="1"/>
    <row r="604" s="66" customFormat="1" customHeight="1"/>
    <row r="605" s="66" customFormat="1" customHeight="1"/>
    <row r="606" s="66" customFormat="1" customHeight="1"/>
    <row r="607" s="66" customFormat="1" customHeight="1"/>
    <row r="608" s="66" customFormat="1" customHeight="1"/>
    <row r="609" s="66" customFormat="1" customHeight="1"/>
    <row r="610" s="66" customFormat="1" customHeight="1"/>
    <row r="611" s="66" customFormat="1" customHeight="1"/>
    <row r="612" s="66" customFormat="1" customHeight="1"/>
    <row r="613" s="66" customFormat="1" customHeight="1"/>
    <row r="614" s="66" customFormat="1" customHeight="1"/>
    <row r="615" s="66" customFormat="1" customHeight="1"/>
    <row r="616" s="66" customFormat="1" customHeight="1"/>
    <row r="617" s="66" customFormat="1" customHeight="1"/>
    <row r="618" s="66" customFormat="1" customHeight="1"/>
    <row r="619" s="66" customFormat="1" customHeight="1"/>
    <row r="620" s="66" customFormat="1" customHeight="1"/>
    <row r="621" s="66" customFormat="1" customHeight="1"/>
    <row r="622" s="66" customFormat="1" customHeight="1"/>
    <row r="623" s="66" customFormat="1" customHeight="1"/>
    <row r="624" s="66" customFormat="1" customHeight="1"/>
    <row r="625" s="66" customFormat="1" customHeight="1"/>
    <row r="626" s="66" customFormat="1" customHeight="1"/>
    <row r="627" s="66" customFormat="1" customHeight="1"/>
    <row r="628" s="66" customFormat="1" customHeight="1"/>
    <row r="629" s="66" customFormat="1" customHeight="1"/>
    <row r="630" s="66" customFormat="1" customHeight="1"/>
    <row r="631" s="66" customFormat="1" customHeight="1"/>
    <row r="632" s="66" customFormat="1" customHeight="1"/>
    <row r="633" s="66" customFormat="1" customHeight="1"/>
    <row r="634" s="66" customFormat="1" customHeight="1"/>
    <row r="635" s="66" customFormat="1" customHeight="1"/>
    <row r="636" s="66" customFormat="1" customHeight="1"/>
    <row r="637" s="66" customFormat="1" customHeight="1"/>
    <row r="638" s="66" customFormat="1" customHeight="1"/>
    <row r="639" s="66" customFormat="1" customHeight="1"/>
    <row r="640" s="66" customFormat="1" customHeight="1"/>
    <row r="641" s="66" customFormat="1" customHeight="1"/>
    <row r="642" s="66" customFormat="1" customHeight="1"/>
    <row r="643" s="66" customFormat="1" customHeight="1"/>
    <row r="644" s="66" customFormat="1" customHeight="1"/>
    <row r="645" s="66" customFormat="1" customHeight="1"/>
    <row r="646" s="66" customFormat="1" customHeight="1"/>
    <row r="647" s="66" customFormat="1" customHeight="1"/>
    <row r="648" s="66" customFormat="1" customHeight="1"/>
    <row r="649" s="66" customFormat="1" customHeight="1"/>
    <row r="650" s="66" customFormat="1" customHeight="1"/>
    <row r="651" s="66" customFormat="1" customHeight="1"/>
    <row r="652" s="66" customFormat="1" customHeight="1"/>
    <row r="653" s="66" customFormat="1" customHeight="1"/>
    <row r="654" s="66" customFormat="1" customHeight="1"/>
    <row r="655" s="66" customFormat="1" customHeight="1"/>
    <row r="656" s="66" customFormat="1" customHeight="1"/>
    <row r="657" s="66" customFormat="1" customHeight="1"/>
    <row r="658" s="66" customFormat="1" customHeight="1"/>
    <row r="659" s="66" customFormat="1" customHeight="1"/>
    <row r="660" s="66" customFormat="1" customHeight="1"/>
    <row r="661" s="66" customFormat="1" customHeight="1"/>
    <row r="662" s="66" customFormat="1" customHeight="1"/>
    <row r="663" s="66" customFormat="1" customHeight="1"/>
    <row r="664" s="66" customFormat="1" customHeight="1"/>
    <row r="665" s="66" customFormat="1" customHeight="1"/>
    <row r="666" s="66" customFormat="1" customHeight="1"/>
    <row r="667" s="66" customFormat="1" customHeight="1"/>
    <row r="668" s="66" customFormat="1" customHeight="1"/>
    <row r="669" s="66" customFormat="1" customHeight="1"/>
    <row r="670" s="66" customFormat="1" customHeight="1"/>
    <row r="671" s="66" customFormat="1" customHeight="1"/>
    <row r="672" s="66" customFormat="1" customHeight="1"/>
    <row r="673" s="66" customFormat="1" customHeight="1"/>
    <row r="674" s="66" customFormat="1" customHeight="1"/>
    <row r="675" s="66" customFormat="1" customHeight="1"/>
    <row r="676" s="66" customFormat="1" customHeight="1"/>
    <row r="677" s="66" customFormat="1" customHeight="1"/>
    <row r="678" s="66" customFormat="1" customHeight="1"/>
    <row r="679" s="66" customFormat="1" customHeight="1"/>
    <row r="680" s="66" customFormat="1" customHeight="1"/>
    <row r="681" s="66" customFormat="1" customHeight="1"/>
    <row r="682" s="66" customFormat="1" customHeight="1"/>
    <row r="683" s="66" customFormat="1" customHeight="1"/>
    <row r="684" s="66" customFormat="1" customHeight="1"/>
    <row r="685" s="66" customFormat="1" customHeight="1"/>
    <row r="686" s="66" customFormat="1" customHeight="1"/>
    <row r="687" s="66" customFormat="1" customHeight="1"/>
    <row r="688" s="66" customFormat="1" customHeight="1"/>
    <row r="689" s="66" customFormat="1" customHeight="1"/>
    <row r="690" s="66" customFormat="1" customHeight="1"/>
    <row r="691" s="66" customFormat="1" customHeight="1"/>
    <row r="692" s="66" customFormat="1" customHeight="1"/>
    <row r="693" s="66" customFormat="1" customHeight="1"/>
    <row r="694" s="66" customFormat="1" customHeight="1"/>
    <row r="695" s="66" customFormat="1" customHeight="1"/>
    <row r="696" s="66" customFormat="1" customHeight="1"/>
    <row r="697" s="66" customFormat="1" customHeight="1"/>
    <row r="698" s="66" customFormat="1" customHeight="1"/>
    <row r="699" s="66" customFormat="1" customHeight="1"/>
    <row r="700" s="66" customFormat="1" customHeight="1"/>
    <row r="701" s="66" customFormat="1" customHeight="1"/>
    <row r="702" s="66" customFormat="1" customHeight="1"/>
    <row r="703" s="66" customFormat="1" customHeight="1"/>
    <row r="704" s="66" customFormat="1" customHeight="1"/>
    <row r="705" s="66" customFormat="1" customHeight="1"/>
    <row r="706" s="66" customFormat="1" customHeight="1"/>
    <row r="707" s="66" customFormat="1" customHeight="1"/>
    <row r="708" s="66" customFormat="1" customHeight="1"/>
    <row r="709" s="66" customFormat="1" customHeight="1"/>
    <row r="710" s="66" customFormat="1" customHeight="1"/>
    <row r="711" s="66" customFormat="1" customHeight="1"/>
    <row r="712" s="66" customFormat="1" customHeight="1"/>
    <row r="713" s="66" customFormat="1" customHeight="1"/>
    <row r="714" s="66" customFormat="1" customHeight="1"/>
    <row r="715" s="66" customFormat="1" customHeight="1"/>
    <row r="716" s="66" customFormat="1" customHeight="1"/>
    <row r="717" s="66" customFormat="1" customHeight="1"/>
    <row r="718" s="66" customFormat="1" customHeight="1"/>
    <row r="719" s="66" customFormat="1" customHeight="1"/>
    <row r="720" s="66" customFormat="1" customHeight="1"/>
    <row r="721" s="66" customFormat="1" customHeight="1"/>
    <row r="722" s="66" customFormat="1" customHeight="1"/>
    <row r="723" s="66" customFormat="1" customHeight="1"/>
    <row r="724" s="66" customFormat="1" customHeight="1"/>
    <row r="725" s="66" customFormat="1" customHeight="1"/>
    <row r="726" s="66" customFormat="1" customHeight="1"/>
    <row r="727" s="66" customFormat="1" customHeight="1"/>
    <row r="728" s="66" customFormat="1" customHeight="1"/>
    <row r="729" s="66" customFormat="1" customHeight="1"/>
    <row r="730" s="66" customFormat="1" customHeight="1"/>
    <row r="731" s="66" customFormat="1" customHeight="1"/>
    <row r="732" s="66" customFormat="1" customHeight="1"/>
    <row r="733" s="66" customFormat="1" customHeight="1"/>
    <row r="734" s="66" customFormat="1" customHeight="1"/>
    <row r="735" s="66" customFormat="1" customHeight="1"/>
    <row r="736" s="66" customFormat="1" customHeight="1"/>
    <row r="737" s="66" customFormat="1" customHeight="1"/>
    <row r="738" s="66" customFormat="1" customHeight="1"/>
    <row r="739" s="66" customFormat="1" customHeight="1"/>
    <row r="740" s="66" customFormat="1" customHeight="1"/>
    <row r="741" s="66" customFormat="1" customHeight="1"/>
    <row r="742" s="66" customFormat="1" customHeight="1"/>
    <row r="743" s="66" customFormat="1" customHeight="1"/>
    <row r="744" s="66" customFormat="1" customHeight="1"/>
    <row r="745" s="66" customFormat="1" customHeight="1"/>
    <row r="746" s="66" customFormat="1" customHeight="1"/>
    <row r="747" s="66" customFormat="1" customHeight="1"/>
    <row r="748" s="66" customFormat="1" customHeight="1"/>
    <row r="749" s="66" customFormat="1" customHeight="1"/>
    <row r="750" s="66" customFormat="1" customHeight="1"/>
    <row r="751" s="66" customFormat="1" customHeight="1"/>
    <row r="752" s="66" customFormat="1" customHeight="1"/>
    <row r="753" s="66" customFormat="1" customHeight="1"/>
    <row r="754" s="66" customFormat="1" customHeight="1"/>
    <row r="755" s="66" customFormat="1" customHeight="1"/>
    <row r="756" s="66" customFormat="1" customHeight="1"/>
    <row r="757" s="66" customFormat="1" customHeight="1"/>
    <row r="758" s="66" customFormat="1" customHeight="1"/>
    <row r="759" s="66" customFormat="1" customHeight="1"/>
    <row r="760" s="66" customFormat="1" customHeight="1"/>
    <row r="761" s="66" customFormat="1" customHeight="1"/>
    <row r="762" s="66" customFormat="1" customHeight="1"/>
    <row r="763" s="66" customFormat="1" customHeight="1"/>
    <row r="764" s="66" customFormat="1" customHeight="1"/>
    <row r="765" s="66" customFormat="1" customHeight="1"/>
    <row r="766" s="66" customFormat="1" customHeight="1"/>
    <row r="767" s="66" customFormat="1" customHeight="1"/>
    <row r="768" s="66" customFormat="1" customHeight="1"/>
    <row r="769" s="66" customFormat="1" customHeight="1"/>
    <row r="770" s="66" customFormat="1" customHeight="1"/>
    <row r="771" s="66" customFormat="1" customHeight="1"/>
    <row r="772" s="66" customFormat="1" customHeight="1"/>
    <row r="773" s="66" customFormat="1" customHeight="1"/>
    <row r="774" s="66" customFormat="1" customHeight="1"/>
    <row r="775" s="66" customFormat="1" customHeight="1"/>
    <row r="776" s="66" customFormat="1" customHeight="1"/>
    <row r="777" s="66" customFormat="1" customHeight="1"/>
    <row r="778" s="66" customFormat="1" customHeight="1"/>
    <row r="779" s="66" customFormat="1" customHeight="1"/>
    <row r="780" s="66" customFormat="1" customHeight="1"/>
    <row r="781" s="66" customFormat="1" customHeight="1"/>
    <row r="782" s="66" customFormat="1" customHeight="1"/>
    <row r="783" s="66" customFormat="1" customHeight="1"/>
    <row r="784" s="66" customFormat="1" customHeight="1"/>
    <row r="785" s="66" customFormat="1" customHeight="1"/>
    <row r="786" s="66" customFormat="1" customHeight="1"/>
    <row r="787" s="66" customFormat="1" customHeight="1"/>
    <row r="788" s="66" customFormat="1" customHeight="1"/>
    <row r="789" s="66" customFormat="1" customHeight="1"/>
    <row r="790" s="66" customFormat="1" customHeight="1"/>
    <row r="791" s="66" customFormat="1" customHeight="1"/>
    <row r="792" s="66" customFormat="1" customHeight="1"/>
    <row r="793" s="66" customFormat="1" customHeight="1"/>
    <row r="794" s="66" customFormat="1" customHeight="1"/>
    <row r="795" s="66" customFormat="1" customHeight="1"/>
    <row r="796" s="66" customFormat="1" customHeight="1"/>
    <row r="797" s="66" customFormat="1" customHeight="1"/>
    <row r="798" s="66" customFormat="1" customHeight="1"/>
    <row r="799" s="66" customFormat="1" customHeight="1"/>
    <row r="800" s="66" customFormat="1" customHeight="1"/>
    <row r="801" s="66" customFormat="1" customHeight="1"/>
    <row r="802" s="66" customFormat="1" customHeight="1"/>
    <row r="803" s="66" customFormat="1" customHeight="1"/>
    <row r="804" s="66" customFormat="1" customHeight="1"/>
    <row r="805" s="66" customFormat="1" customHeight="1"/>
    <row r="806" s="66" customFormat="1" customHeight="1"/>
    <row r="807" s="66" customFormat="1" customHeight="1"/>
    <row r="808" s="66" customFormat="1" customHeight="1"/>
    <row r="809" s="66" customFormat="1" customHeight="1"/>
    <row r="810" s="66" customFormat="1" customHeight="1"/>
    <row r="811" s="66" customFormat="1" customHeight="1"/>
    <row r="812" s="66" customFormat="1" customHeight="1"/>
    <row r="813" s="66" customFormat="1" customHeight="1"/>
    <row r="814" s="66" customFormat="1" customHeight="1"/>
    <row r="815" s="66" customFormat="1" customHeight="1"/>
    <row r="816" s="66" customFormat="1" customHeight="1"/>
    <row r="817" s="66" customFormat="1" customHeight="1"/>
    <row r="818" s="66" customFormat="1" customHeight="1"/>
    <row r="819" s="66" customFormat="1" customHeight="1"/>
    <row r="820" s="66" customFormat="1" customHeight="1"/>
    <row r="821" s="66" customFormat="1" customHeight="1"/>
    <row r="822" s="66" customFormat="1" customHeight="1"/>
    <row r="823" s="66" customFormat="1" customHeight="1"/>
    <row r="824" s="66" customFormat="1" customHeight="1"/>
    <row r="825" s="66" customFormat="1" customHeight="1"/>
    <row r="826" s="66" customFormat="1" customHeight="1"/>
    <row r="827" s="66" customFormat="1" customHeight="1"/>
    <row r="828" s="66" customFormat="1" customHeight="1"/>
    <row r="829" s="66" customFormat="1" customHeight="1"/>
    <row r="830" s="66" customFormat="1" customHeight="1"/>
    <row r="831" s="66" customFormat="1" customHeight="1"/>
    <row r="832" s="66" customFormat="1" customHeight="1"/>
    <row r="833" s="66" customFormat="1" customHeight="1"/>
    <row r="834" s="66" customFormat="1" customHeight="1"/>
    <row r="835" s="66" customFormat="1" customHeight="1"/>
    <row r="836" s="66" customFormat="1" customHeight="1"/>
    <row r="837" s="66" customFormat="1" customHeight="1"/>
    <row r="838" s="66" customFormat="1" customHeight="1"/>
    <row r="839" s="66" customFormat="1" customHeight="1"/>
    <row r="840" s="66" customFormat="1" customHeight="1"/>
    <row r="841" s="66" customFormat="1" customHeight="1"/>
    <row r="842" s="66" customFormat="1" customHeight="1"/>
    <row r="843" s="66" customFormat="1" customHeight="1"/>
    <row r="844" s="66" customFormat="1" customHeight="1"/>
    <row r="845" s="66" customFormat="1" customHeight="1"/>
    <row r="846" s="66" customFormat="1" customHeight="1"/>
    <row r="847" s="66" customFormat="1" customHeight="1"/>
    <row r="848" s="66" customFormat="1" customHeight="1"/>
    <row r="849" s="66" customFormat="1" customHeight="1"/>
    <row r="850" s="66" customFormat="1" customHeight="1"/>
    <row r="851" s="66" customFormat="1" customHeight="1"/>
    <row r="852" s="66" customFormat="1" customHeight="1"/>
    <row r="853" s="66" customFormat="1" customHeight="1"/>
    <row r="854" s="66" customFormat="1" customHeight="1"/>
    <row r="855" s="66" customFormat="1" customHeight="1"/>
    <row r="856" s="66" customFormat="1" customHeight="1"/>
    <row r="857" s="66" customFormat="1" customHeight="1"/>
    <row r="858" s="66" customFormat="1" customHeight="1"/>
    <row r="859" s="66" customFormat="1" customHeight="1"/>
    <row r="860" s="66" customFormat="1" customHeight="1"/>
    <row r="861" s="66" customFormat="1" customHeight="1"/>
    <row r="862" s="66" customFormat="1" customHeight="1"/>
    <row r="863" s="66" customFormat="1" customHeight="1"/>
    <row r="864" s="66" customFormat="1" customHeight="1"/>
    <row r="865" s="66" customFormat="1" customHeight="1"/>
    <row r="866" s="66" customFormat="1" customHeight="1"/>
    <row r="867" s="66" customFormat="1" customHeight="1"/>
    <row r="868" s="66" customFormat="1" customHeight="1"/>
    <row r="869" s="66" customFormat="1" customHeight="1"/>
    <row r="870" s="66" customFormat="1" customHeight="1"/>
    <row r="871" s="66" customFormat="1" customHeight="1"/>
    <row r="872" s="66" customFormat="1" customHeight="1"/>
    <row r="873" s="66" customFormat="1" customHeight="1"/>
    <row r="874" s="66" customFormat="1" customHeight="1"/>
    <row r="875" s="66" customFormat="1" customHeight="1"/>
    <row r="876" s="66" customFormat="1" customHeight="1"/>
    <row r="877" s="66" customFormat="1" customHeight="1"/>
    <row r="878" s="66" customFormat="1" customHeight="1"/>
    <row r="879" s="66" customFormat="1" customHeight="1"/>
    <row r="880" s="66" customFormat="1" customHeight="1"/>
    <row r="881" s="66" customFormat="1" customHeight="1"/>
    <row r="882" s="66" customFormat="1" customHeight="1"/>
    <row r="883" s="66" customFormat="1" customHeight="1"/>
    <row r="884" s="66" customFormat="1" customHeight="1"/>
    <row r="885" s="66" customFormat="1" customHeight="1"/>
    <row r="886" s="66" customFormat="1" customHeight="1"/>
    <row r="887" s="66" customFormat="1" customHeight="1"/>
    <row r="888" s="66" customFormat="1" customHeight="1"/>
    <row r="889" s="66" customFormat="1" customHeight="1"/>
    <row r="890" s="66" customFormat="1" customHeight="1"/>
    <row r="891" s="66" customFormat="1" customHeight="1"/>
    <row r="892" s="66" customFormat="1" customHeight="1"/>
    <row r="893" s="66" customFormat="1" customHeight="1"/>
    <row r="894" s="66" customFormat="1" customHeight="1"/>
    <row r="895" s="66" customFormat="1" customHeight="1"/>
    <row r="896" s="66" customFormat="1" customHeight="1"/>
    <row r="897" s="66" customFormat="1" customHeight="1"/>
    <row r="898" s="66" customFormat="1" customHeight="1"/>
    <row r="899" s="66" customFormat="1" customHeight="1"/>
    <row r="900" s="66" customFormat="1" customHeight="1"/>
    <row r="901" s="66" customFormat="1" customHeight="1"/>
    <row r="902" s="66" customFormat="1" customHeight="1"/>
    <row r="903" s="66" customFormat="1" customHeight="1"/>
    <row r="904" s="66" customFormat="1" customHeight="1"/>
    <row r="905" s="66" customFormat="1" customHeight="1"/>
    <row r="906" s="66" customFormat="1" customHeight="1"/>
    <row r="907" s="66" customFormat="1" customHeight="1"/>
    <row r="908" s="66" customFormat="1" customHeight="1"/>
    <row r="909" s="66" customFormat="1" customHeight="1"/>
    <row r="910" s="66" customFormat="1" customHeight="1"/>
    <row r="911" s="66" customFormat="1" customHeight="1"/>
    <row r="912" s="66" customFormat="1" customHeight="1"/>
    <row r="913" s="66" customFormat="1" customHeight="1"/>
    <row r="914" s="66" customFormat="1" customHeight="1"/>
    <row r="915" s="66" customFormat="1" customHeight="1"/>
    <row r="916" s="66" customFormat="1" customHeight="1"/>
    <row r="917" s="66" customFormat="1" customHeight="1"/>
    <row r="918" s="66" customFormat="1" customHeight="1"/>
    <row r="919" s="66" customFormat="1" customHeight="1"/>
    <row r="920" s="66" customFormat="1" customHeight="1"/>
    <row r="921" s="66" customFormat="1" customHeight="1"/>
    <row r="922" s="66" customFormat="1" customHeight="1"/>
    <row r="923" s="66" customFormat="1" customHeight="1"/>
    <row r="924" s="66" customFormat="1" customHeight="1"/>
    <row r="925" s="66" customFormat="1" customHeight="1"/>
    <row r="926" s="66" customFormat="1" customHeight="1"/>
    <row r="927" s="66" customFormat="1" customHeight="1"/>
    <row r="928" s="66" customFormat="1" customHeight="1"/>
    <row r="929" s="66" customFormat="1" customHeight="1"/>
    <row r="930" s="66" customFormat="1" customHeight="1"/>
    <row r="931" s="66" customFormat="1" customHeight="1"/>
    <row r="932" s="66" customFormat="1" customHeight="1"/>
    <row r="933" s="66" customFormat="1" customHeight="1"/>
    <row r="934" s="66" customFormat="1" customHeight="1"/>
    <row r="935" s="66" customFormat="1" customHeight="1"/>
    <row r="936" s="66" customFormat="1" customHeight="1"/>
    <row r="937" s="66" customFormat="1" customHeight="1"/>
    <row r="938" s="66" customFormat="1" customHeight="1"/>
    <row r="939" s="66" customFormat="1" customHeight="1"/>
    <row r="940" s="66" customFormat="1" customHeight="1"/>
    <row r="941" s="66" customFormat="1" customHeight="1"/>
    <row r="942" s="66" customFormat="1" customHeight="1"/>
    <row r="943" s="66" customFormat="1" customHeight="1"/>
    <row r="944" s="66" customFormat="1" customHeight="1"/>
    <row r="945" s="66" customFormat="1" customHeight="1"/>
    <row r="946" s="66" customFormat="1" customHeight="1"/>
    <row r="947" s="66" customFormat="1" customHeight="1"/>
    <row r="948" s="66" customFormat="1" customHeight="1"/>
    <row r="949" s="66" customFormat="1" customHeight="1"/>
    <row r="950" s="66" customFormat="1" customHeight="1"/>
    <row r="951" s="66" customFormat="1" customHeight="1"/>
    <row r="952" s="66" customFormat="1" customHeight="1"/>
    <row r="953" s="66" customFormat="1" customHeight="1"/>
    <row r="954" s="66" customFormat="1" customHeight="1"/>
    <row r="955" s="66" customFormat="1" customHeight="1"/>
    <row r="956" s="66" customFormat="1" customHeight="1"/>
    <row r="957" s="66" customFormat="1" customHeight="1"/>
    <row r="958" s="66" customFormat="1" customHeight="1"/>
    <row r="959" s="66" customFormat="1" customHeight="1"/>
    <row r="960" s="66" customFormat="1" customHeight="1"/>
    <row r="961" s="66" customFormat="1" customHeight="1"/>
    <row r="962" s="66" customFormat="1" customHeight="1"/>
    <row r="963" s="66" customFormat="1" customHeight="1"/>
    <row r="964" s="66" customFormat="1" customHeight="1"/>
    <row r="965" s="66" customFormat="1" customHeight="1"/>
    <row r="966" s="66" customFormat="1" customHeight="1"/>
    <row r="967" s="66" customFormat="1" customHeight="1"/>
    <row r="968" s="66" customFormat="1" customHeight="1"/>
    <row r="969" s="66" customFormat="1" customHeight="1"/>
    <row r="970" s="66" customFormat="1" customHeight="1"/>
    <row r="971" s="66" customFormat="1" customHeight="1"/>
    <row r="972" s="66" customFormat="1" customHeight="1"/>
    <row r="973" s="66" customFormat="1" customHeight="1"/>
    <row r="974" s="66" customFormat="1" customHeight="1"/>
    <row r="975" s="66" customFormat="1" customHeight="1"/>
    <row r="976" s="66" customFormat="1" customHeight="1"/>
    <row r="977" s="66" customFormat="1" customHeight="1"/>
    <row r="978" s="66" customFormat="1" customHeight="1"/>
    <row r="979" s="66" customFormat="1" customHeight="1"/>
    <row r="980" s="66" customFormat="1" customHeight="1"/>
    <row r="981" s="66" customFormat="1" customHeight="1"/>
    <row r="982" s="66" customFormat="1" customHeight="1"/>
    <row r="983" s="66" customFormat="1" customHeight="1"/>
    <row r="984" s="66" customFormat="1" customHeight="1"/>
    <row r="985" s="66" customFormat="1" customHeight="1"/>
    <row r="986" s="66" customFormat="1" customHeight="1"/>
    <row r="987" s="66" customFormat="1" customHeight="1"/>
    <row r="988" s="66" customFormat="1" customHeight="1"/>
    <row r="989" s="66" customFormat="1" customHeight="1"/>
    <row r="990" s="66" customFormat="1" customHeight="1"/>
    <row r="991" s="66" customFormat="1" customHeight="1"/>
    <row r="992" s="66" customFormat="1" customHeight="1"/>
    <row r="993" s="66" customFormat="1" customHeight="1"/>
    <row r="994" s="66" customFormat="1" customHeight="1"/>
    <row r="995" s="66" customFormat="1" customHeight="1"/>
    <row r="996" s="66" customFormat="1" customHeight="1"/>
    <row r="997" s="66" customFormat="1" customHeight="1"/>
    <row r="998" s="66" customFormat="1" customHeight="1"/>
    <row r="999" s="66" customFormat="1" customHeight="1"/>
    <row r="1000" s="66" customFormat="1" customHeight="1"/>
    <row r="1001" s="66" customFormat="1" customHeight="1"/>
    <row r="1002" s="66" customFormat="1" customHeight="1"/>
    <row r="1003" s="66" customFormat="1" customHeight="1"/>
    <row r="1004" s="66" customFormat="1" customHeight="1"/>
    <row r="1005" s="66" customFormat="1" customHeight="1"/>
    <row r="1006" s="66" customFormat="1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6"/>
  <sheetViews>
    <sheetView topLeftCell="A16" workbookViewId="0">
      <selection activeCell="A25" sqref="$A1:$XFD1048576"/>
    </sheetView>
  </sheetViews>
  <sheetFormatPr defaultColWidth="8.75" defaultRowHeight="21" customHeight="1" outlineLevelCol="1"/>
  <cols>
    <col min="1" max="1" width="40.875" style="67" customWidth="1"/>
    <col min="2" max="2" width="26" style="67" customWidth="1"/>
    <col min="3" max="32" width="9" style="67"/>
    <col min="33" max="16384" width="8.75" style="67"/>
  </cols>
  <sheetData>
    <row r="1" s="62" customFormat="1" ht="20.45" customHeight="1" spans="1:2">
      <c r="A1" s="68" t="s">
        <v>922</v>
      </c>
      <c r="B1" s="69"/>
    </row>
    <row r="2" s="63" customFormat="1" ht="49.5" customHeight="1" spans="1:2">
      <c r="A2" s="70" t="s">
        <v>923</v>
      </c>
      <c r="B2" s="70"/>
    </row>
    <row r="3" s="64" customFormat="1" customHeight="1" spans="1:2">
      <c r="A3" s="71"/>
      <c r="B3" s="72" t="s">
        <v>2</v>
      </c>
    </row>
    <row r="4" s="65" customFormat="1" ht="29.25" customHeight="1" spans="1:2">
      <c r="A4" s="73" t="s">
        <v>879</v>
      </c>
      <c r="B4" s="73" t="s">
        <v>4</v>
      </c>
    </row>
    <row r="5" s="64" customFormat="1" ht="29.25" customHeight="1" spans="1:2">
      <c r="A5" s="74" t="s">
        <v>880</v>
      </c>
      <c r="B5" s="79"/>
    </row>
    <row r="6" s="64" customFormat="1" ht="29.25" customHeight="1" spans="1:2">
      <c r="A6" s="76" t="s">
        <v>882</v>
      </c>
      <c r="B6" s="80"/>
    </row>
    <row r="7" s="64" customFormat="1" ht="29.25" customHeight="1" spans="1:2">
      <c r="A7" s="76" t="s">
        <v>884</v>
      </c>
      <c r="B7" s="80"/>
    </row>
    <row r="8" s="64" customFormat="1" ht="29.25" customHeight="1" spans="1:2">
      <c r="A8" s="76" t="s">
        <v>886</v>
      </c>
      <c r="B8" s="80"/>
    </row>
    <row r="9" s="64" customFormat="1" ht="29.25" customHeight="1" spans="1:2">
      <c r="A9" s="76" t="s">
        <v>888</v>
      </c>
      <c r="B9" s="80"/>
    </row>
    <row r="10" s="64" customFormat="1" ht="29.25" customHeight="1" spans="1:2">
      <c r="A10" s="76" t="s">
        <v>890</v>
      </c>
      <c r="B10" s="80"/>
    </row>
    <row r="11" s="64" customFormat="1" ht="29.25" customHeight="1" spans="1:2">
      <c r="A11" s="76" t="s">
        <v>892</v>
      </c>
      <c r="B11" s="80"/>
    </row>
    <row r="12" s="64" customFormat="1" ht="29.25" customHeight="1" spans="1:2">
      <c r="A12" s="76" t="s">
        <v>894</v>
      </c>
      <c r="B12" s="80"/>
    </row>
    <row r="13" s="64" customFormat="1" ht="29.25" customHeight="1" spans="1:2">
      <c r="A13" s="76" t="s">
        <v>896</v>
      </c>
      <c r="B13" s="80"/>
    </row>
    <row r="14" s="64" customFormat="1" ht="29.25" customHeight="1" spans="1:2">
      <c r="A14" s="76" t="s">
        <v>898</v>
      </c>
      <c r="B14" s="80"/>
    </row>
    <row r="15" s="64" customFormat="1" ht="29.25" customHeight="1" spans="1:2">
      <c r="A15" s="76" t="s">
        <v>900</v>
      </c>
      <c r="B15" s="80"/>
    </row>
    <row r="16" s="64" customFormat="1" ht="29.25" customHeight="1" spans="1:2">
      <c r="A16" s="76" t="s">
        <v>902</v>
      </c>
      <c r="B16" s="80"/>
    </row>
    <row r="17" s="64" customFormat="1" ht="29.25" customHeight="1" spans="1:2">
      <c r="A17" s="76" t="s">
        <v>904</v>
      </c>
      <c r="B17" s="80"/>
    </row>
    <row r="18" s="64" customFormat="1" ht="29.25" customHeight="1" spans="1:2">
      <c r="A18" s="76" t="s">
        <v>906</v>
      </c>
      <c r="B18" s="80"/>
    </row>
    <row r="19" s="64" customFormat="1" ht="29.25" customHeight="1" spans="1:2">
      <c r="A19" s="76" t="s">
        <v>908</v>
      </c>
      <c r="B19" s="80"/>
    </row>
    <row r="20" s="64" customFormat="1" ht="29.25" customHeight="1" spans="1:2">
      <c r="A20" s="76" t="s">
        <v>910</v>
      </c>
      <c r="B20" s="80"/>
    </row>
    <row r="21" s="64" customFormat="1" ht="29.25" customHeight="1" spans="1:2">
      <c r="A21" s="76" t="s">
        <v>911</v>
      </c>
      <c r="B21" s="80">
        <f>SUM(B22:B24)</f>
        <v>0</v>
      </c>
    </row>
    <row r="22" s="64" customFormat="1" ht="29.25" customHeight="1" spans="1:2">
      <c r="A22" s="76" t="s">
        <v>912</v>
      </c>
      <c r="B22" s="80"/>
    </row>
    <row r="23" s="64" customFormat="1" ht="29.25" customHeight="1" spans="1:2">
      <c r="A23" s="76" t="s">
        <v>913</v>
      </c>
      <c r="B23" s="80"/>
    </row>
    <row r="24" s="64" customFormat="1" ht="29.25" customHeight="1" spans="1:2">
      <c r="A24" s="76" t="s">
        <v>914</v>
      </c>
      <c r="B24" s="80"/>
    </row>
    <row r="25" s="64" customFormat="1" ht="29.25" customHeight="1" spans="1:2">
      <c r="A25" s="76" t="s">
        <v>915</v>
      </c>
      <c r="B25" s="80"/>
    </row>
    <row r="26" s="64" customFormat="1" ht="29.25" customHeight="1" spans="1:2">
      <c r="A26" s="76" t="s">
        <v>916</v>
      </c>
      <c r="B26" s="80"/>
    </row>
    <row r="27" s="64" customFormat="1" ht="29.25" customHeight="1" spans="1:2">
      <c r="A27" s="76" t="s">
        <v>917</v>
      </c>
      <c r="B27" s="80">
        <f>B21</f>
        <v>0</v>
      </c>
    </row>
    <row r="28" s="64" customFormat="1" ht="29.25" customHeight="1" spans="1:2">
      <c r="A28" s="76" t="s">
        <v>919</v>
      </c>
      <c r="B28" s="80">
        <v>42</v>
      </c>
    </row>
    <row r="29" s="64" customFormat="1" ht="29.25" customHeight="1" spans="1:2">
      <c r="A29" s="78" t="s">
        <v>920</v>
      </c>
      <c r="B29" s="73">
        <v>84</v>
      </c>
    </row>
    <row r="30" s="64" customFormat="1" ht="29.25" customHeight="1" spans="1:2">
      <c r="A30" s="78"/>
      <c r="B30" s="73"/>
    </row>
    <row r="31" s="64" customFormat="1" ht="29.25" customHeight="1" spans="1:2">
      <c r="A31" s="78" t="s">
        <v>21</v>
      </c>
      <c r="B31" s="73">
        <v>126</v>
      </c>
    </row>
    <row r="32" s="64" customFormat="1" customHeight="1"/>
    <row r="33" s="64" customFormat="1" customHeight="1"/>
    <row r="34" s="64" customFormat="1" customHeight="1"/>
    <row r="35" s="64" customFormat="1" customHeight="1"/>
    <row r="36" s="64" customFormat="1" customHeight="1"/>
    <row r="37" s="64" customFormat="1" customHeight="1"/>
    <row r="38" s="64" customFormat="1" customHeight="1"/>
    <row r="39" s="64" customFormat="1" customHeight="1"/>
    <row r="40" s="64" customFormat="1" customHeight="1"/>
    <row r="41" s="64" customFormat="1" customHeight="1"/>
    <row r="42" s="64" customFormat="1" customHeight="1"/>
    <row r="43" s="64" customFormat="1" customHeight="1"/>
    <row r="44" s="64" customFormat="1" customHeight="1"/>
    <row r="45" s="64" customFormat="1" customHeight="1"/>
    <row r="46" s="64" customFormat="1" customHeight="1"/>
    <row r="47" s="64" customFormat="1" customHeight="1"/>
    <row r="48" s="64" customFormat="1" customHeight="1"/>
    <row r="49" s="64" customFormat="1" customHeight="1"/>
    <row r="50" s="64" customFormat="1" customHeight="1"/>
    <row r="51" s="64" customFormat="1" customHeight="1"/>
    <row r="52" s="64" customFormat="1" customHeight="1"/>
    <row r="53" s="64" customFormat="1" customHeight="1"/>
    <row r="54" s="64" customFormat="1" customHeight="1"/>
    <row r="55" s="64" customFormat="1" customHeight="1"/>
    <row r="56" s="64" customFormat="1" customHeight="1"/>
    <row r="57" s="64" customFormat="1" customHeight="1"/>
    <row r="58" s="64" customFormat="1" customHeight="1"/>
    <row r="59" s="64" customFormat="1" customHeight="1"/>
    <row r="60" s="64" customFormat="1" customHeight="1"/>
    <row r="61" s="64" customFormat="1" customHeight="1"/>
    <row r="62" s="64" customFormat="1" customHeight="1"/>
    <row r="63" s="64" customFormat="1" customHeight="1"/>
    <row r="64" s="64" customFormat="1" customHeight="1"/>
    <row r="65" s="64" customFormat="1" customHeight="1"/>
    <row r="66" s="64" customFormat="1" customHeight="1"/>
    <row r="67" s="64" customFormat="1" customHeight="1"/>
    <row r="68" s="64" customFormat="1" customHeight="1"/>
    <row r="69" s="64" customFormat="1" customHeight="1"/>
    <row r="70" s="64" customFormat="1" customHeight="1"/>
    <row r="71" s="64" customFormat="1" customHeight="1"/>
    <row r="72" s="64" customFormat="1" customHeight="1"/>
    <row r="73" s="64" customFormat="1" customHeight="1"/>
    <row r="74" s="64" customFormat="1" customHeight="1"/>
    <row r="75" s="64" customFormat="1" customHeight="1"/>
    <row r="76" s="64" customFormat="1" customHeight="1"/>
    <row r="77" s="64" customFormat="1" customHeight="1"/>
    <row r="78" s="64" customFormat="1" customHeight="1"/>
    <row r="79" s="64" customFormat="1" customHeight="1"/>
    <row r="80" s="64" customFormat="1" customHeight="1"/>
    <row r="81" s="64" customFormat="1" customHeight="1"/>
    <row r="82" s="64" customFormat="1" customHeight="1"/>
    <row r="83" s="64" customFormat="1" customHeight="1"/>
    <row r="84" s="64" customFormat="1" customHeight="1"/>
    <row r="85" s="64" customFormat="1" customHeight="1"/>
    <row r="86" s="64" customFormat="1" customHeight="1"/>
    <row r="87" s="64" customFormat="1" customHeight="1"/>
    <row r="88" s="64" customFormat="1" customHeight="1"/>
    <row r="89" s="64" customFormat="1" customHeight="1"/>
    <row r="90" s="64" customFormat="1" customHeight="1"/>
    <row r="91" s="64" customFormat="1" customHeight="1"/>
    <row r="92" s="64" customFormat="1" customHeight="1"/>
    <row r="93" s="64" customFormat="1" customHeight="1"/>
    <row r="94" s="64" customFormat="1" customHeight="1"/>
    <row r="95" s="64" customFormat="1" customHeight="1"/>
    <row r="96" s="64" customFormat="1" customHeight="1"/>
    <row r="97" s="64" customFormat="1" customHeight="1"/>
    <row r="98" s="64" customFormat="1" customHeight="1"/>
    <row r="99" s="64" customFormat="1" customHeight="1"/>
    <row r="100" s="64" customFormat="1" customHeight="1"/>
    <row r="101" s="64" customFormat="1" customHeight="1"/>
    <row r="102" s="64" customFormat="1" customHeight="1"/>
    <row r="103" s="64" customFormat="1" customHeight="1"/>
    <row r="104" s="64" customFormat="1" customHeight="1"/>
    <row r="105" s="64" customFormat="1" customHeight="1"/>
    <row r="106" s="64" customFormat="1" customHeight="1"/>
    <row r="107" s="64" customFormat="1" customHeight="1"/>
    <row r="108" s="64" customFormat="1" customHeight="1"/>
    <row r="109" s="64" customFormat="1" customHeight="1"/>
    <row r="110" s="64" customFormat="1" customHeight="1"/>
    <row r="111" s="64" customFormat="1" customHeight="1"/>
    <row r="112" s="64" customFormat="1" customHeight="1"/>
    <row r="113" s="64" customFormat="1" customHeight="1"/>
    <row r="114" s="64" customFormat="1" customHeight="1"/>
    <row r="115" s="64" customFormat="1" customHeight="1"/>
    <row r="116" s="64" customFormat="1" customHeight="1"/>
    <row r="117" s="64" customFormat="1" customHeight="1"/>
    <row r="118" s="64" customFormat="1" customHeight="1"/>
    <row r="119" s="64" customFormat="1" customHeight="1"/>
    <row r="120" s="64" customFormat="1" customHeight="1"/>
    <row r="121" s="64" customFormat="1" customHeight="1"/>
    <row r="122" s="64" customFormat="1" customHeight="1"/>
    <row r="123" s="64" customFormat="1" customHeight="1"/>
    <row r="124" s="64" customFormat="1" customHeight="1"/>
    <row r="125" s="64" customFormat="1" customHeight="1"/>
    <row r="126" s="64" customFormat="1" customHeight="1"/>
    <row r="127" s="64" customFormat="1" customHeight="1"/>
    <row r="128" s="64" customFormat="1" customHeight="1"/>
    <row r="129" s="64" customFormat="1" customHeight="1"/>
    <row r="130" s="64" customFormat="1" customHeight="1"/>
    <row r="131" s="64" customFormat="1" customHeight="1"/>
    <row r="132" s="64" customFormat="1" customHeight="1"/>
    <row r="133" s="64" customFormat="1" customHeight="1"/>
    <row r="134" s="64" customFormat="1" customHeight="1"/>
    <row r="135" s="64" customFormat="1" customHeight="1"/>
    <row r="136" s="64" customFormat="1" customHeight="1"/>
    <row r="137" s="64" customFormat="1" customHeight="1"/>
    <row r="138" s="64" customFormat="1" customHeight="1"/>
    <row r="139" s="64" customFormat="1" customHeight="1"/>
    <row r="140" s="64" customFormat="1" customHeight="1"/>
    <row r="141" s="64" customFormat="1" customHeight="1"/>
    <row r="142" s="64" customFormat="1" customHeight="1"/>
    <row r="143" s="64" customFormat="1" customHeight="1"/>
    <row r="144" s="64" customFormat="1" customHeight="1"/>
    <row r="145" s="64" customFormat="1" customHeight="1"/>
    <row r="146" s="64" customFormat="1" customHeight="1"/>
    <row r="147" s="64" customFormat="1" customHeight="1"/>
    <row r="148" s="64" customFormat="1" customHeight="1"/>
    <row r="149" s="64" customFormat="1" customHeight="1"/>
    <row r="150" s="64" customFormat="1" customHeight="1"/>
    <row r="151" s="64" customFormat="1" customHeight="1"/>
    <row r="152" s="64" customFormat="1" customHeight="1"/>
    <row r="153" s="64" customFormat="1" customHeight="1"/>
    <row r="154" s="64" customFormat="1" customHeight="1"/>
    <row r="155" s="64" customFormat="1" customHeight="1"/>
    <row r="156" s="64" customFormat="1" customHeight="1"/>
    <row r="157" s="64" customFormat="1" customHeight="1"/>
    <row r="158" s="64" customFormat="1" customHeight="1"/>
    <row r="159" s="64" customFormat="1" customHeight="1"/>
    <row r="160" s="64" customFormat="1" customHeight="1"/>
    <row r="161" s="64" customFormat="1" customHeight="1"/>
    <row r="162" s="64" customFormat="1" customHeight="1"/>
    <row r="163" s="64" customFormat="1" customHeight="1"/>
    <row r="164" s="64" customFormat="1" customHeight="1"/>
    <row r="165" s="64" customFormat="1" customHeight="1"/>
    <row r="166" s="64" customFormat="1" customHeight="1"/>
    <row r="167" s="64" customFormat="1" customHeight="1"/>
    <row r="168" s="64" customFormat="1" customHeight="1"/>
    <row r="169" s="64" customFormat="1" customHeight="1"/>
    <row r="170" s="64" customFormat="1" customHeight="1"/>
    <row r="171" s="64" customFormat="1" customHeight="1"/>
    <row r="172" s="64" customFormat="1" customHeight="1"/>
    <row r="173" s="64" customFormat="1" customHeight="1"/>
    <row r="174" s="66" customFormat="1" customHeight="1"/>
    <row r="175" s="66" customFormat="1" customHeight="1"/>
    <row r="176" s="66" customFormat="1" customHeight="1"/>
    <row r="177" s="66" customFormat="1" customHeight="1"/>
    <row r="178" s="66" customFormat="1" customHeight="1"/>
    <row r="179" s="66" customFormat="1" customHeight="1"/>
    <row r="180" s="66" customFormat="1" customHeight="1"/>
    <row r="181" s="66" customFormat="1" customHeight="1"/>
    <row r="182" s="66" customFormat="1" customHeight="1"/>
    <row r="183" s="66" customFormat="1" customHeight="1"/>
    <row r="184" s="66" customFormat="1" customHeight="1"/>
    <row r="185" s="66" customFormat="1" customHeight="1"/>
    <row r="186" s="66" customFormat="1" customHeight="1"/>
    <row r="187" s="66" customFormat="1" customHeight="1"/>
    <row r="188" s="66" customFormat="1" customHeight="1"/>
    <row r="189" s="66" customFormat="1" customHeight="1"/>
    <row r="190" s="66" customFormat="1" customHeight="1"/>
    <row r="191" s="66" customFormat="1" customHeight="1"/>
    <row r="192" s="66" customFormat="1" customHeight="1"/>
    <row r="193" s="66" customFormat="1" customHeight="1"/>
    <row r="194" s="66" customFormat="1" customHeight="1"/>
    <row r="195" s="66" customFormat="1" customHeight="1"/>
    <row r="196" s="66" customFormat="1" customHeight="1"/>
    <row r="197" s="66" customFormat="1" customHeight="1"/>
    <row r="198" s="66" customFormat="1" customHeight="1"/>
    <row r="199" s="66" customFormat="1" customHeight="1"/>
    <row r="200" s="66" customFormat="1" customHeight="1"/>
    <row r="201" s="66" customFormat="1" customHeight="1"/>
    <row r="202" s="66" customFormat="1" customHeight="1"/>
    <row r="203" s="66" customFormat="1" customHeight="1"/>
    <row r="204" s="66" customFormat="1" customHeight="1"/>
    <row r="205" s="66" customFormat="1" customHeight="1"/>
    <row r="206" s="66" customFormat="1" customHeight="1"/>
    <row r="207" s="66" customFormat="1" customHeight="1"/>
    <row r="208" s="66" customFormat="1" customHeight="1"/>
    <row r="209" s="66" customFormat="1" customHeight="1"/>
    <row r="210" s="66" customFormat="1" customHeight="1"/>
    <row r="211" s="66" customFormat="1" customHeight="1"/>
    <row r="212" s="66" customFormat="1" customHeight="1"/>
    <row r="213" s="66" customFormat="1" customHeight="1"/>
    <row r="214" s="66" customFormat="1" customHeight="1"/>
    <row r="215" s="66" customFormat="1" customHeight="1"/>
    <row r="216" s="66" customFormat="1" customHeight="1"/>
    <row r="217" s="66" customFormat="1" customHeight="1"/>
    <row r="218" s="66" customFormat="1" customHeight="1"/>
    <row r="219" s="66" customFormat="1" customHeight="1"/>
    <row r="220" s="66" customFormat="1" customHeight="1"/>
    <row r="221" s="66" customFormat="1" customHeight="1"/>
    <row r="222" s="66" customFormat="1" customHeight="1"/>
    <row r="223" s="66" customFormat="1" customHeight="1"/>
    <row r="224" s="66" customFormat="1" customHeight="1"/>
    <row r="225" s="66" customFormat="1" customHeight="1"/>
    <row r="226" s="66" customFormat="1" customHeight="1"/>
    <row r="227" s="66" customFormat="1" customHeight="1"/>
    <row r="228" s="66" customFormat="1" customHeight="1"/>
    <row r="229" s="66" customFormat="1" customHeight="1"/>
    <row r="230" s="66" customFormat="1" customHeight="1"/>
    <row r="231" s="66" customFormat="1" customHeight="1"/>
    <row r="232" s="66" customFormat="1" customHeight="1"/>
    <row r="233" s="66" customFormat="1" customHeight="1"/>
    <row r="234" s="66" customFormat="1" customHeight="1"/>
    <row r="235" s="66" customFormat="1" customHeight="1"/>
    <row r="236" s="66" customFormat="1" customHeight="1"/>
    <row r="237" s="66" customFormat="1" customHeight="1"/>
    <row r="238" s="66" customFormat="1" customHeight="1"/>
    <row r="239" s="66" customFormat="1" customHeight="1"/>
    <row r="240" s="66" customFormat="1" customHeight="1"/>
    <row r="241" s="66" customFormat="1" customHeight="1"/>
    <row r="242" s="66" customFormat="1" customHeight="1"/>
    <row r="243" s="66" customFormat="1" customHeight="1"/>
    <row r="244" s="66" customFormat="1" customHeight="1"/>
    <row r="245" s="66" customFormat="1" customHeight="1"/>
    <row r="246" s="66" customFormat="1" customHeight="1"/>
    <row r="247" s="66" customFormat="1" customHeight="1"/>
    <row r="248" s="66" customFormat="1" customHeight="1"/>
    <row r="249" s="66" customFormat="1" customHeight="1"/>
    <row r="250" s="66" customFormat="1" customHeight="1"/>
    <row r="251" s="66" customFormat="1" customHeight="1"/>
    <row r="252" s="66" customFormat="1" customHeight="1"/>
    <row r="253" s="66" customFormat="1" customHeight="1"/>
    <row r="254" s="66" customFormat="1" customHeight="1"/>
    <row r="255" s="66" customFormat="1" customHeight="1"/>
    <row r="256" s="66" customFormat="1" customHeight="1"/>
    <row r="257" s="66" customFormat="1" customHeight="1"/>
    <row r="258" s="66" customFormat="1" customHeight="1"/>
    <row r="259" s="66" customFormat="1" customHeight="1"/>
    <row r="260" s="66" customFormat="1" customHeight="1"/>
    <row r="261" s="66" customFormat="1" customHeight="1"/>
    <row r="262" s="66" customFormat="1" customHeight="1"/>
    <row r="263" s="66" customFormat="1" customHeight="1"/>
    <row r="264" s="66" customFormat="1" customHeight="1"/>
    <row r="265" s="66" customFormat="1" customHeight="1"/>
    <row r="266" s="66" customFormat="1" customHeight="1"/>
    <row r="267" s="66" customFormat="1" customHeight="1"/>
    <row r="268" s="66" customFormat="1" customHeight="1"/>
    <row r="269" s="66" customFormat="1" customHeight="1"/>
    <row r="270" s="66" customFormat="1" customHeight="1"/>
    <row r="271" s="66" customFormat="1" customHeight="1"/>
    <row r="272" s="66" customFormat="1" customHeight="1"/>
    <row r="273" s="66" customFormat="1" customHeight="1"/>
    <row r="274" s="66" customFormat="1" customHeight="1"/>
    <row r="275" s="66" customFormat="1" customHeight="1"/>
    <row r="276" s="66" customFormat="1" customHeight="1"/>
    <row r="277" s="66" customFormat="1" customHeight="1"/>
    <row r="278" s="66" customFormat="1" customHeight="1"/>
    <row r="279" s="66" customFormat="1" customHeight="1"/>
    <row r="280" s="66" customFormat="1" customHeight="1"/>
    <row r="281" s="66" customFormat="1" customHeight="1"/>
    <row r="282" s="66" customFormat="1" customHeight="1"/>
    <row r="283" s="66" customFormat="1" customHeight="1"/>
    <row r="284" s="66" customFormat="1" customHeight="1"/>
    <row r="285" s="66" customFormat="1" customHeight="1"/>
    <row r="286" s="66" customFormat="1" customHeight="1"/>
    <row r="287" s="66" customFormat="1" customHeight="1"/>
    <row r="288" s="66" customFormat="1" customHeight="1"/>
    <row r="289" s="66" customFormat="1" customHeight="1"/>
    <row r="290" s="66" customFormat="1" customHeight="1"/>
    <row r="291" s="66" customFormat="1" customHeight="1"/>
    <row r="292" s="66" customFormat="1" customHeight="1"/>
    <row r="293" s="66" customFormat="1" customHeight="1"/>
    <row r="294" s="66" customFormat="1" customHeight="1"/>
    <row r="295" s="66" customFormat="1" customHeight="1"/>
    <row r="296" s="66" customFormat="1" customHeight="1"/>
    <row r="297" s="66" customFormat="1" customHeight="1"/>
    <row r="298" s="66" customFormat="1" customHeight="1"/>
    <row r="299" s="66" customFormat="1" customHeight="1"/>
    <row r="300" s="66" customFormat="1" customHeight="1"/>
    <row r="301" s="66" customFormat="1" customHeight="1"/>
    <row r="302" s="66" customFormat="1" customHeight="1"/>
    <row r="303" s="66" customFormat="1" customHeight="1"/>
    <row r="304" s="66" customFormat="1" customHeight="1"/>
    <row r="305" s="66" customFormat="1" customHeight="1"/>
    <row r="306" s="66" customFormat="1" customHeight="1"/>
    <row r="307" s="66" customFormat="1" customHeight="1"/>
    <row r="308" s="66" customFormat="1" customHeight="1"/>
    <row r="309" s="66" customFormat="1" customHeight="1"/>
    <row r="310" s="66" customFormat="1" customHeight="1"/>
    <row r="311" s="66" customFormat="1" customHeight="1"/>
    <row r="312" s="66" customFormat="1" customHeight="1"/>
    <row r="313" s="66" customFormat="1" customHeight="1"/>
    <row r="314" s="66" customFormat="1" customHeight="1"/>
    <row r="315" s="66" customFormat="1" customHeight="1"/>
    <row r="316" s="66" customFormat="1" customHeight="1"/>
    <row r="317" s="66" customFormat="1" customHeight="1"/>
    <row r="318" s="66" customFormat="1" customHeight="1"/>
    <row r="319" s="66" customFormat="1" customHeight="1"/>
    <row r="320" s="66" customFormat="1" customHeight="1"/>
    <row r="321" s="66" customFormat="1" customHeight="1"/>
    <row r="322" s="66" customFormat="1" customHeight="1"/>
    <row r="323" s="66" customFormat="1" customHeight="1"/>
    <row r="324" s="66" customFormat="1" customHeight="1"/>
    <row r="325" s="66" customFormat="1" customHeight="1"/>
    <row r="326" s="66" customFormat="1" customHeight="1"/>
    <row r="327" s="66" customFormat="1" customHeight="1"/>
    <row r="328" s="66" customFormat="1" customHeight="1"/>
    <row r="329" s="66" customFormat="1" customHeight="1"/>
    <row r="330" s="66" customFormat="1" customHeight="1"/>
    <row r="331" s="66" customFormat="1" customHeight="1"/>
    <row r="332" s="66" customFormat="1" customHeight="1"/>
    <row r="333" s="66" customFormat="1" customHeight="1"/>
    <row r="334" s="66" customFormat="1" customHeight="1"/>
    <row r="335" s="66" customFormat="1" customHeight="1"/>
    <row r="336" s="66" customFormat="1" customHeight="1"/>
    <row r="337" s="66" customFormat="1" customHeight="1"/>
    <row r="338" s="66" customFormat="1" customHeight="1"/>
    <row r="339" s="66" customFormat="1" customHeight="1"/>
    <row r="340" s="66" customFormat="1" customHeight="1"/>
    <row r="341" s="66" customFormat="1" customHeight="1"/>
    <row r="342" s="66" customFormat="1" customHeight="1"/>
    <row r="343" s="66" customFormat="1" customHeight="1"/>
    <row r="344" s="66" customFormat="1" customHeight="1"/>
    <row r="345" s="66" customFormat="1" customHeight="1"/>
    <row r="346" s="66" customFormat="1" customHeight="1"/>
    <row r="347" s="66" customFormat="1" customHeight="1"/>
    <row r="348" s="66" customFormat="1" customHeight="1"/>
    <row r="349" s="66" customFormat="1" customHeight="1"/>
    <row r="350" s="66" customFormat="1" customHeight="1"/>
    <row r="351" s="66" customFormat="1" customHeight="1"/>
    <row r="352" s="66" customFormat="1" customHeight="1"/>
    <row r="353" s="66" customFormat="1" customHeight="1"/>
    <row r="354" s="66" customFormat="1" customHeight="1"/>
    <row r="355" s="66" customFormat="1" customHeight="1"/>
    <row r="356" s="66" customFormat="1" customHeight="1"/>
    <row r="357" s="66" customFormat="1" customHeight="1"/>
    <row r="358" s="66" customFormat="1" customHeight="1"/>
    <row r="359" s="66" customFormat="1" customHeight="1"/>
    <row r="360" s="66" customFormat="1" customHeight="1"/>
    <row r="361" s="66" customFormat="1" customHeight="1"/>
    <row r="362" s="66" customFormat="1" customHeight="1"/>
    <row r="363" s="66" customFormat="1" customHeight="1"/>
    <row r="364" s="66" customFormat="1" customHeight="1"/>
    <row r="365" s="66" customFormat="1" customHeight="1"/>
    <row r="366" s="66" customFormat="1" customHeight="1"/>
    <row r="367" s="66" customFormat="1" customHeight="1"/>
    <row r="368" s="66" customFormat="1" customHeight="1"/>
    <row r="369" s="66" customFormat="1" customHeight="1"/>
    <row r="370" s="66" customFormat="1" customHeight="1"/>
    <row r="371" s="66" customFormat="1" customHeight="1"/>
    <row r="372" s="66" customFormat="1" customHeight="1"/>
    <row r="373" s="66" customFormat="1" customHeight="1"/>
    <row r="374" s="66" customFormat="1" customHeight="1"/>
    <row r="375" s="66" customFormat="1" customHeight="1"/>
    <row r="376" s="66" customFormat="1" customHeight="1"/>
    <row r="377" s="66" customFormat="1" customHeight="1"/>
    <row r="378" s="66" customFormat="1" customHeight="1"/>
    <row r="379" s="66" customFormat="1" customHeight="1"/>
    <row r="380" s="66" customFormat="1" customHeight="1"/>
    <row r="381" s="66" customFormat="1" customHeight="1"/>
    <row r="382" s="66" customFormat="1" customHeight="1"/>
    <row r="383" s="66" customFormat="1" customHeight="1"/>
    <row r="384" s="66" customFormat="1" customHeight="1"/>
    <row r="385" s="66" customFormat="1" customHeight="1"/>
    <row r="386" s="66" customFormat="1" customHeight="1"/>
    <row r="387" s="66" customFormat="1" customHeight="1"/>
    <row r="388" s="66" customFormat="1" customHeight="1"/>
    <row r="389" s="66" customFormat="1" customHeight="1"/>
    <row r="390" s="66" customFormat="1" customHeight="1"/>
    <row r="391" s="66" customFormat="1" customHeight="1"/>
    <row r="392" s="66" customFormat="1" customHeight="1"/>
    <row r="393" s="66" customFormat="1" customHeight="1"/>
    <row r="394" s="66" customFormat="1" customHeight="1"/>
    <row r="395" s="66" customFormat="1" customHeight="1"/>
    <row r="396" s="66" customFormat="1" customHeight="1"/>
    <row r="397" s="66" customFormat="1" customHeight="1"/>
    <row r="398" s="66" customFormat="1" customHeight="1"/>
    <row r="399" s="66" customFormat="1" customHeight="1"/>
    <row r="400" s="66" customFormat="1" customHeight="1"/>
    <row r="401" s="66" customFormat="1" customHeight="1"/>
    <row r="402" s="66" customFormat="1" customHeight="1"/>
    <row r="403" s="66" customFormat="1" customHeight="1"/>
    <row r="404" s="66" customFormat="1" customHeight="1"/>
    <row r="405" s="66" customFormat="1" customHeight="1"/>
    <row r="406" s="66" customFormat="1" customHeight="1"/>
    <row r="407" s="66" customFormat="1" customHeight="1"/>
    <row r="408" s="66" customFormat="1" customHeight="1"/>
    <row r="409" s="66" customFormat="1" customHeight="1"/>
    <row r="410" s="66" customFormat="1" customHeight="1"/>
    <row r="411" s="66" customFormat="1" customHeight="1"/>
    <row r="412" s="66" customFormat="1" customHeight="1"/>
    <row r="413" s="66" customFormat="1" customHeight="1"/>
    <row r="414" s="66" customFormat="1" customHeight="1"/>
    <row r="415" s="66" customFormat="1" customHeight="1"/>
    <row r="416" s="66" customFormat="1" customHeight="1"/>
    <row r="417" s="66" customFormat="1" customHeight="1"/>
    <row r="418" s="66" customFormat="1" customHeight="1"/>
    <row r="419" s="66" customFormat="1" customHeight="1"/>
    <row r="420" s="66" customFormat="1" customHeight="1"/>
    <row r="421" s="66" customFormat="1" customHeight="1"/>
    <row r="422" s="66" customFormat="1" customHeight="1"/>
    <row r="423" s="66" customFormat="1" customHeight="1"/>
    <row r="424" s="66" customFormat="1" customHeight="1"/>
    <row r="425" s="66" customFormat="1" customHeight="1"/>
    <row r="426" s="66" customFormat="1" customHeight="1"/>
    <row r="427" s="66" customFormat="1" customHeight="1"/>
    <row r="428" s="66" customFormat="1" customHeight="1"/>
    <row r="429" s="66" customFormat="1" customHeight="1"/>
    <row r="430" s="66" customFormat="1" customHeight="1"/>
    <row r="431" s="66" customFormat="1" customHeight="1"/>
    <row r="432" s="66" customFormat="1" customHeight="1"/>
    <row r="433" s="66" customFormat="1" customHeight="1"/>
    <row r="434" s="66" customFormat="1" customHeight="1"/>
    <row r="435" s="66" customFormat="1" customHeight="1"/>
    <row r="436" s="66" customFormat="1" customHeight="1"/>
    <row r="437" s="66" customFormat="1" customHeight="1"/>
    <row r="438" s="66" customFormat="1" customHeight="1"/>
    <row r="439" s="66" customFormat="1" customHeight="1"/>
    <row r="440" s="66" customFormat="1" customHeight="1"/>
    <row r="441" s="66" customFormat="1" customHeight="1"/>
    <row r="442" s="66" customFormat="1" customHeight="1"/>
    <row r="443" s="66" customFormat="1" customHeight="1"/>
    <row r="444" s="66" customFormat="1" customHeight="1"/>
    <row r="445" s="66" customFormat="1" customHeight="1"/>
    <row r="446" s="66" customFormat="1" customHeight="1"/>
    <row r="447" s="66" customFormat="1" customHeight="1"/>
    <row r="448" s="66" customFormat="1" customHeight="1"/>
    <row r="449" s="66" customFormat="1" customHeight="1"/>
    <row r="450" s="66" customFormat="1" customHeight="1"/>
    <row r="451" s="66" customFormat="1" customHeight="1"/>
    <row r="452" s="66" customFormat="1" customHeight="1"/>
    <row r="453" s="66" customFormat="1" customHeight="1"/>
    <row r="454" s="66" customFormat="1" customHeight="1"/>
    <row r="455" s="66" customFormat="1" customHeight="1"/>
    <row r="456" s="66" customFormat="1" customHeight="1"/>
    <row r="457" s="66" customFormat="1" customHeight="1"/>
    <row r="458" s="66" customFormat="1" customHeight="1"/>
    <row r="459" s="66" customFormat="1" customHeight="1"/>
    <row r="460" s="66" customFormat="1" customHeight="1"/>
    <row r="461" s="66" customFormat="1" customHeight="1"/>
    <row r="462" s="66" customFormat="1" customHeight="1"/>
    <row r="463" s="66" customFormat="1" customHeight="1"/>
    <row r="464" s="66" customFormat="1" customHeight="1"/>
    <row r="465" s="66" customFormat="1" customHeight="1"/>
    <row r="466" s="66" customFormat="1" customHeight="1"/>
    <row r="467" s="66" customFormat="1" customHeight="1"/>
    <row r="468" s="66" customFormat="1" customHeight="1"/>
    <row r="469" s="66" customFormat="1" customHeight="1"/>
    <row r="470" s="66" customFormat="1" customHeight="1"/>
    <row r="471" s="66" customFormat="1" customHeight="1"/>
    <row r="472" s="66" customFormat="1" customHeight="1"/>
    <row r="473" s="66" customFormat="1" customHeight="1"/>
    <row r="474" s="66" customFormat="1" customHeight="1"/>
    <row r="475" s="66" customFormat="1" customHeight="1"/>
    <row r="476" s="66" customFormat="1" customHeight="1"/>
    <row r="477" s="66" customFormat="1" customHeight="1"/>
    <row r="478" s="66" customFormat="1" customHeight="1"/>
    <row r="479" s="66" customFormat="1" customHeight="1"/>
    <row r="480" s="66" customFormat="1" customHeight="1"/>
    <row r="481" s="66" customFormat="1" customHeight="1"/>
    <row r="482" s="66" customFormat="1" customHeight="1"/>
    <row r="483" s="66" customFormat="1" customHeight="1"/>
    <row r="484" s="66" customFormat="1" customHeight="1"/>
    <row r="485" s="66" customFormat="1" customHeight="1"/>
    <row r="486" s="66" customFormat="1" customHeight="1"/>
    <row r="487" s="66" customFormat="1" customHeight="1"/>
    <row r="488" s="66" customFormat="1" customHeight="1"/>
    <row r="489" s="66" customFormat="1" customHeight="1"/>
    <row r="490" s="66" customFormat="1" customHeight="1"/>
    <row r="491" s="66" customFormat="1" customHeight="1"/>
    <row r="492" s="66" customFormat="1" customHeight="1"/>
    <row r="493" s="66" customFormat="1" customHeight="1"/>
    <row r="494" s="66" customFormat="1" customHeight="1"/>
    <row r="495" s="66" customFormat="1" customHeight="1"/>
    <row r="496" s="66" customFormat="1" customHeight="1"/>
    <row r="497" s="66" customFormat="1" customHeight="1"/>
    <row r="498" s="66" customFormat="1" customHeight="1"/>
    <row r="499" s="66" customFormat="1" customHeight="1"/>
    <row r="500" s="66" customFormat="1" customHeight="1"/>
    <row r="501" s="66" customFormat="1" customHeight="1"/>
    <row r="502" s="66" customFormat="1" customHeight="1"/>
    <row r="503" s="66" customFormat="1" customHeight="1"/>
    <row r="504" s="66" customFormat="1" customHeight="1"/>
    <row r="505" s="66" customFormat="1" customHeight="1"/>
    <row r="506" s="66" customFormat="1" customHeight="1"/>
    <row r="507" s="66" customFormat="1" customHeight="1"/>
    <row r="508" s="66" customFormat="1" customHeight="1"/>
    <row r="509" s="66" customFormat="1" customHeight="1"/>
    <row r="510" s="66" customFormat="1" customHeight="1"/>
    <row r="511" s="66" customFormat="1" customHeight="1"/>
    <row r="512" s="66" customFormat="1" customHeight="1"/>
    <row r="513" s="66" customFormat="1" customHeight="1"/>
    <row r="514" s="66" customFormat="1" customHeight="1"/>
    <row r="515" s="66" customFormat="1" customHeight="1"/>
    <row r="516" s="66" customFormat="1" customHeight="1"/>
    <row r="517" s="66" customFormat="1" customHeight="1"/>
    <row r="518" s="66" customFormat="1" customHeight="1"/>
    <row r="519" s="66" customFormat="1" customHeight="1"/>
    <row r="520" s="66" customFormat="1" customHeight="1"/>
    <row r="521" s="66" customFormat="1" customHeight="1"/>
    <row r="522" s="66" customFormat="1" customHeight="1"/>
    <row r="523" s="66" customFormat="1" customHeight="1"/>
    <row r="524" s="66" customFormat="1" customHeight="1"/>
    <row r="525" s="66" customFormat="1" customHeight="1"/>
    <row r="526" s="66" customFormat="1" customHeight="1"/>
    <row r="527" s="66" customFormat="1" customHeight="1"/>
    <row r="528" s="66" customFormat="1" customHeight="1"/>
    <row r="529" s="66" customFormat="1" customHeight="1"/>
    <row r="530" s="66" customFormat="1" customHeight="1"/>
    <row r="531" s="66" customFormat="1" customHeight="1"/>
    <row r="532" s="66" customFormat="1" customHeight="1"/>
    <row r="533" s="66" customFormat="1" customHeight="1"/>
    <row r="534" s="66" customFormat="1" customHeight="1"/>
    <row r="535" s="66" customFormat="1" customHeight="1"/>
    <row r="536" s="66" customFormat="1" customHeight="1"/>
    <row r="537" s="66" customFormat="1" customHeight="1"/>
    <row r="538" s="66" customFormat="1" customHeight="1"/>
    <row r="539" s="66" customFormat="1" customHeight="1"/>
    <row r="540" s="66" customFormat="1" customHeight="1"/>
    <row r="541" s="66" customFormat="1" customHeight="1"/>
    <row r="542" s="66" customFormat="1" customHeight="1"/>
    <row r="543" s="66" customFormat="1" customHeight="1"/>
    <row r="544" s="66" customFormat="1" customHeight="1"/>
    <row r="545" s="66" customFormat="1" customHeight="1"/>
    <row r="546" s="66" customFormat="1" customHeight="1"/>
    <row r="547" s="66" customFormat="1" customHeight="1"/>
    <row r="548" s="66" customFormat="1" customHeight="1"/>
    <row r="549" s="66" customFormat="1" customHeight="1"/>
    <row r="550" s="66" customFormat="1" customHeight="1"/>
    <row r="551" s="66" customFormat="1" customHeight="1"/>
    <row r="552" s="66" customFormat="1" customHeight="1"/>
    <row r="553" s="66" customFormat="1" customHeight="1"/>
    <row r="554" s="66" customFormat="1" customHeight="1"/>
    <row r="555" s="66" customFormat="1" customHeight="1"/>
    <row r="556" s="66" customFormat="1" customHeight="1"/>
    <row r="557" s="66" customFormat="1" customHeight="1"/>
    <row r="558" s="66" customFormat="1" customHeight="1"/>
    <row r="559" s="66" customFormat="1" customHeight="1"/>
    <row r="560" s="66" customFormat="1" customHeight="1"/>
    <row r="561" s="66" customFormat="1" customHeight="1"/>
    <row r="562" s="66" customFormat="1" customHeight="1"/>
    <row r="563" s="66" customFormat="1" customHeight="1"/>
    <row r="564" s="66" customFormat="1" customHeight="1"/>
    <row r="565" s="66" customFormat="1" customHeight="1"/>
    <row r="566" s="66" customFormat="1" customHeight="1"/>
    <row r="567" s="66" customFormat="1" customHeight="1"/>
    <row r="568" s="66" customFormat="1" customHeight="1"/>
    <row r="569" s="66" customFormat="1" customHeight="1"/>
    <row r="570" s="66" customFormat="1" customHeight="1"/>
    <row r="571" s="66" customFormat="1" customHeight="1"/>
    <row r="572" s="66" customFormat="1" customHeight="1"/>
    <row r="573" s="66" customFormat="1" customHeight="1"/>
    <row r="574" s="66" customFormat="1" customHeight="1"/>
    <row r="575" s="66" customFormat="1" customHeight="1"/>
    <row r="576" s="66" customFormat="1" customHeight="1"/>
    <row r="577" s="66" customFormat="1" customHeight="1"/>
    <row r="578" s="66" customFormat="1" customHeight="1"/>
    <row r="579" s="66" customFormat="1" customHeight="1"/>
    <row r="580" s="66" customFormat="1" customHeight="1"/>
    <row r="581" s="66" customFormat="1" customHeight="1"/>
    <row r="582" s="66" customFormat="1" customHeight="1"/>
    <row r="583" s="66" customFormat="1" customHeight="1"/>
    <row r="584" s="66" customFormat="1" customHeight="1"/>
    <row r="585" s="66" customFormat="1" customHeight="1"/>
    <row r="586" s="66" customFormat="1" customHeight="1"/>
    <row r="587" s="66" customFormat="1" customHeight="1"/>
    <row r="588" s="66" customFormat="1" customHeight="1"/>
    <row r="589" s="66" customFormat="1" customHeight="1"/>
    <row r="590" s="66" customFormat="1" customHeight="1"/>
    <row r="591" s="66" customFormat="1" customHeight="1"/>
    <row r="592" s="66" customFormat="1" customHeight="1"/>
    <row r="593" s="66" customFormat="1" customHeight="1"/>
    <row r="594" s="66" customFormat="1" customHeight="1"/>
    <row r="595" s="66" customFormat="1" customHeight="1"/>
    <row r="596" s="66" customFormat="1" customHeight="1"/>
    <row r="597" s="66" customFormat="1" customHeight="1"/>
    <row r="598" s="66" customFormat="1" customHeight="1"/>
    <row r="599" s="66" customFormat="1" customHeight="1"/>
    <row r="600" s="66" customFormat="1" customHeight="1"/>
    <row r="601" s="66" customFormat="1" customHeight="1"/>
    <row r="602" s="66" customFormat="1" customHeight="1"/>
    <row r="603" s="66" customFormat="1" customHeight="1"/>
    <row r="604" s="66" customFormat="1" customHeight="1"/>
    <row r="605" s="66" customFormat="1" customHeight="1"/>
    <row r="606" s="66" customFormat="1" customHeight="1"/>
    <row r="607" s="66" customFormat="1" customHeight="1"/>
    <row r="608" s="66" customFormat="1" customHeight="1"/>
    <row r="609" s="66" customFormat="1" customHeight="1"/>
    <row r="610" s="66" customFormat="1" customHeight="1"/>
    <row r="611" s="66" customFormat="1" customHeight="1"/>
    <row r="612" s="66" customFormat="1" customHeight="1"/>
    <row r="613" s="66" customFormat="1" customHeight="1"/>
    <row r="614" s="66" customFormat="1" customHeight="1"/>
    <row r="615" s="66" customFormat="1" customHeight="1"/>
    <row r="616" s="66" customFormat="1" customHeight="1"/>
    <row r="617" s="66" customFormat="1" customHeight="1"/>
    <row r="618" s="66" customFormat="1" customHeight="1"/>
    <row r="619" s="66" customFormat="1" customHeight="1"/>
    <row r="620" s="66" customFormat="1" customHeight="1"/>
    <row r="621" s="66" customFormat="1" customHeight="1"/>
    <row r="622" s="66" customFormat="1" customHeight="1"/>
    <row r="623" s="66" customFormat="1" customHeight="1"/>
    <row r="624" s="66" customFormat="1" customHeight="1"/>
    <row r="625" s="66" customFormat="1" customHeight="1"/>
    <row r="626" s="66" customFormat="1" customHeight="1"/>
    <row r="627" s="66" customFormat="1" customHeight="1"/>
    <row r="628" s="66" customFormat="1" customHeight="1"/>
    <row r="629" s="66" customFormat="1" customHeight="1"/>
    <row r="630" s="66" customFormat="1" customHeight="1"/>
    <row r="631" s="66" customFormat="1" customHeight="1"/>
    <row r="632" s="66" customFormat="1" customHeight="1"/>
    <row r="633" s="66" customFormat="1" customHeight="1"/>
    <row r="634" s="66" customFormat="1" customHeight="1"/>
    <row r="635" s="66" customFormat="1" customHeight="1"/>
    <row r="636" s="66" customFormat="1" customHeight="1"/>
    <row r="637" s="66" customFormat="1" customHeight="1"/>
    <row r="638" s="66" customFormat="1" customHeight="1"/>
    <row r="639" s="66" customFormat="1" customHeight="1"/>
    <row r="640" s="66" customFormat="1" customHeight="1"/>
    <row r="641" s="66" customFormat="1" customHeight="1"/>
    <row r="642" s="66" customFormat="1" customHeight="1"/>
    <row r="643" s="66" customFormat="1" customHeight="1"/>
    <row r="644" s="66" customFormat="1" customHeight="1"/>
    <row r="645" s="66" customFormat="1" customHeight="1"/>
    <row r="646" s="66" customFormat="1" customHeight="1"/>
    <row r="647" s="66" customFormat="1" customHeight="1"/>
    <row r="648" s="66" customFormat="1" customHeight="1"/>
    <row r="649" s="66" customFormat="1" customHeight="1"/>
    <row r="650" s="66" customFormat="1" customHeight="1"/>
    <row r="651" s="66" customFormat="1" customHeight="1"/>
    <row r="652" s="66" customFormat="1" customHeight="1"/>
    <row r="653" s="66" customFormat="1" customHeight="1"/>
    <row r="654" s="66" customFormat="1" customHeight="1"/>
    <row r="655" s="66" customFormat="1" customHeight="1"/>
    <row r="656" s="66" customFormat="1" customHeight="1"/>
    <row r="657" s="66" customFormat="1" customHeight="1"/>
    <row r="658" s="66" customFormat="1" customHeight="1"/>
    <row r="659" s="66" customFormat="1" customHeight="1"/>
    <row r="660" s="66" customFormat="1" customHeight="1"/>
    <row r="661" s="66" customFormat="1" customHeight="1"/>
    <row r="662" s="66" customFormat="1" customHeight="1"/>
    <row r="663" s="66" customFormat="1" customHeight="1"/>
    <row r="664" s="66" customFormat="1" customHeight="1"/>
    <row r="665" s="66" customFormat="1" customHeight="1"/>
    <row r="666" s="66" customFormat="1" customHeight="1"/>
    <row r="667" s="66" customFormat="1" customHeight="1"/>
    <row r="668" s="66" customFormat="1" customHeight="1"/>
    <row r="669" s="66" customFormat="1" customHeight="1"/>
    <row r="670" s="66" customFormat="1" customHeight="1"/>
    <row r="671" s="66" customFormat="1" customHeight="1"/>
    <row r="672" s="66" customFormat="1" customHeight="1"/>
    <row r="673" s="66" customFormat="1" customHeight="1"/>
    <row r="674" s="66" customFormat="1" customHeight="1"/>
    <row r="675" s="66" customFormat="1" customHeight="1"/>
    <row r="676" s="66" customFormat="1" customHeight="1"/>
    <row r="677" s="66" customFormat="1" customHeight="1"/>
    <row r="678" s="66" customFormat="1" customHeight="1"/>
    <row r="679" s="66" customFormat="1" customHeight="1"/>
    <row r="680" s="66" customFormat="1" customHeight="1"/>
    <row r="681" s="66" customFormat="1" customHeight="1"/>
    <row r="682" s="66" customFormat="1" customHeight="1"/>
    <row r="683" s="66" customFormat="1" customHeight="1"/>
    <row r="684" s="66" customFormat="1" customHeight="1"/>
    <row r="685" s="66" customFormat="1" customHeight="1"/>
    <row r="686" s="66" customFormat="1" customHeight="1"/>
    <row r="687" s="66" customFormat="1" customHeight="1"/>
    <row r="688" s="66" customFormat="1" customHeight="1"/>
    <row r="689" s="66" customFormat="1" customHeight="1"/>
    <row r="690" s="66" customFormat="1" customHeight="1"/>
    <row r="691" s="66" customFormat="1" customHeight="1"/>
    <row r="692" s="66" customFormat="1" customHeight="1"/>
    <row r="693" s="66" customFormat="1" customHeight="1"/>
    <row r="694" s="66" customFormat="1" customHeight="1"/>
    <row r="695" s="66" customFormat="1" customHeight="1"/>
    <row r="696" s="66" customFormat="1" customHeight="1"/>
    <row r="697" s="66" customFormat="1" customHeight="1"/>
    <row r="698" s="66" customFormat="1" customHeight="1"/>
    <row r="699" s="66" customFormat="1" customHeight="1"/>
    <row r="700" s="66" customFormat="1" customHeight="1"/>
    <row r="701" s="66" customFormat="1" customHeight="1"/>
    <row r="702" s="66" customFormat="1" customHeight="1"/>
    <row r="703" s="66" customFormat="1" customHeight="1"/>
    <row r="704" s="66" customFormat="1" customHeight="1"/>
    <row r="705" s="66" customFormat="1" customHeight="1"/>
    <row r="706" s="66" customFormat="1" customHeight="1"/>
    <row r="707" s="66" customFormat="1" customHeight="1"/>
    <row r="708" s="66" customFormat="1" customHeight="1"/>
    <row r="709" s="66" customFormat="1" customHeight="1"/>
    <row r="710" s="66" customFormat="1" customHeight="1"/>
    <row r="711" s="66" customFormat="1" customHeight="1"/>
    <row r="712" s="66" customFormat="1" customHeight="1"/>
    <row r="713" s="66" customFormat="1" customHeight="1"/>
    <row r="714" s="66" customFormat="1" customHeight="1"/>
    <row r="715" s="66" customFormat="1" customHeight="1"/>
    <row r="716" s="66" customFormat="1" customHeight="1"/>
    <row r="717" s="66" customFormat="1" customHeight="1"/>
    <row r="718" s="66" customFormat="1" customHeight="1"/>
    <row r="719" s="66" customFormat="1" customHeight="1"/>
    <row r="720" s="66" customFormat="1" customHeight="1"/>
    <row r="721" s="66" customFormat="1" customHeight="1"/>
    <row r="722" s="66" customFormat="1" customHeight="1"/>
    <row r="723" s="66" customFormat="1" customHeight="1"/>
    <row r="724" s="66" customFormat="1" customHeight="1"/>
    <row r="725" s="66" customFormat="1" customHeight="1"/>
    <row r="726" s="66" customFormat="1" customHeight="1"/>
    <row r="727" s="66" customFormat="1" customHeight="1"/>
    <row r="728" s="66" customFormat="1" customHeight="1"/>
    <row r="729" s="66" customFormat="1" customHeight="1"/>
    <row r="730" s="66" customFormat="1" customHeight="1"/>
    <row r="731" s="66" customFormat="1" customHeight="1"/>
    <row r="732" s="66" customFormat="1" customHeight="1"/>
    <row r="733" s="66" customFormat="1" customHeight="1"/>
    <row r="734" s="66" customFormat="1" customHeight="1"/>
    <row r="735" s="66" customFormat="1" customHeight="1"/>
    <row r="736" s="66" customFormat="1" customHeight="1"/>
    <row r="737" s="66" customFormat="1" customHeight="1"/>
    <row r="738" s="66" customFormat="1" customHeight="1"/>
    <row r="739" s="66" customFormat="1" customHeight="1"/>
    <row r="740" s="66" customFormat="1" customHeight="1"/>
    <row r="741" s="66" customFormat="1" customHeight="1"/>
    <row r="742" s="66" customFormat="1" customHeight="1"/>
    <row r="743" s="66" customFormat="1" customHeight="1"/>
    <row r="744" s="66" customFormat="1" customHeight="1"/>
    <row r="745" s="66" customFormat="1" customHeight="1"/>
    <row r="746" s="66" customFormat="1" customHeight="1"/>
    <row r="747" s="66" customFormat="1" customHeight="1"/>
    <row r="748" s="66" customFormat="1" customHeight="1"/>
    <row r="749" s="66" customFormat="1" customHeight="1"/>
    <row r="750" s="66" customFormat="1" customHeight="1"/>
    <row r="751" s="66" customFormat="1" customHeight="1"/>
    <row r="752" s="66" customFormat="1" customHeight="1"/>
    <row r="753" s="66" customFormat="1" customHeight="1"/>
    <row r="754" s="66" customFormat="1" customHeight="1"/>
    <row r="755" s="66" customFormat="1" customHeight="1"/>
    <row r="756" s="66" customFormat="1" customHeight="1"/>
    <row r="757" s="66" customFormat="1" customHeight="1"/>
    <row r="758" s="66" customFormat="1" customHeight="1"/>
    <row r="759" s="66" customFormat="1" customHeight="1"/>
    <row r="760" s="66" customFormat="1" customHeight="1"/>
    <row r="761" s="66" customFormat="1" customHeight="1"/>
    <row r="762" s="66" customFormat="1" customHeight="1"/>
    <row r="763" s="66" customFormat="1" customHeight="1"/>
    <row r="764" s="66" customFormat="1" customHeight="1"/>
    <row r="765" s="66" customFormat="1" customHeight="1"/>
    <row r="766" s="66" customFormat="1" customHeight="1"/>
    <row r="767" s="66" customFormat="1" customHeight="1"/>
    <row r="768" s="66" customFormat="1" customHeight="1"/>
    <row r="769" s="66" customFormat="1" customHeight="1"/>
    <row r="770" s="66" customFormat="1" customHeight="1"/>
    <row r="771" s="66" customFormat="1" customHeight="1"/>
    <row r="772" s="66" customFormat="1" customHeight="1"/>
    <row r="773" s="66" customFormat="1" customHeight="1"/>
    <row r="774" s="66" customFormat="1" customHeight="1"/>
    <row r="775" s="66" customFormat="1" customHeight="1"/>
    <row r="776" s="66" customFormat="1" customHeight="1"/>
    <row r="777" s="66" customFormat="1" customHeight="1"/>
    <row r="778" s="66" customFormat="1" customHeight="1"/>
    <row r="779" s="66" customFormat="1" customHeight="1"/>
    <row r="780" s="66" customFormat="1" customHeight="1"/>
    <row r="781" s="66" customFormat="1" customHeight="1"/>
    <row r="782" s="66" customFormat="1" customHeight="1"/>
    <row r="783" s="66" customFormat="1" customHeight="1"/>
    <row r="784" s="66" customFormat="1" customHeight="1"/>
    <row r="785" s="66" customFormat="1" customHeight="1"/>
    <row r="786" s="66" customFormat="1" customHeight="1"/>
    <row r="787" s="66" customFormat="1" customHeight="1"/>
    <row r="788" s="66" customFormat="1" customHeight="1"/>
    <row r="789" s="66" customFormat="1" customHeight="1"/>
    <row r="790" s="66" customFormat="1" customHeight="1"/>
    <row r="791" s="66" customFormat="1" customHeight="1"/>
    <row r="792" s="66" customFormat="1" customHeight="1"/>
    <row r="793" s="66" customFormat="1" customHeight="1"/>
    <row r="794" s="66" customFormat="1" customHeight="1"/>
    <row r="795" s="66" customFormat="1" customHeight="1"/>
    <row r="796" s="66" customFormat="1" customHeight="1"/>
    <row r="797" s="66" customFormat="1" customHeight="1"/>
    <row r="798" s="66" customFormat="1" customHeight="1"/>
    <row r="799" s="66" customFormat="1" customHeight="1"/>
    <row r="800" s="66" customFormat="1" customHeight="1"/>
    <row r="801" s="66" customFormat="1" customHeight="1"/>
    <row r="802" s="66" customFormat="1" customHeight="1"/>
    <row r="803" s="66" customFormat="1" customHeight="1"/>
    <row r="804" s="66" customFormat="1" customHeight="1"/>
    <row r="805" s="66" customFormat="1" customHeight="1"/>
    <row r="806" s="66" customFormat="1" customHeight="1"/>
    <row r="807" s="66" customFormat="1" customHeight="1"/>
    <row r="808" s="66" customFormat="1" customHeight="1"/>
    <row r="809" s="66" customFormat="1" customHeight="1"/>
    <row r="810" s="66" customFormat="1" customHeight="1"/>
    <row r="811" s="66" customFormat="1" customHeight="1"/>
    <row r="812" s="66" customFormat="1" customHeight="1"/>
    <row r="813" s="66" customFormat="1" customHeight="1"/>
    <row r="814" s="66" customFormat="1" customHeight="1"/>
    <row r="815" s="66" customFormat="1" customHeight="1"/>
    <row r="816" s="66" customFormat="1" customHeight="1"/>
    <row r="817" s="66" customFormat="1" customHeight="1"/>
    <row r="818" s="66" customFormat="1" customHeight="1"/>
    <row r="819" s="66" customFormat="1" customHeight="1"/>
    <row r="820" s="66" customFormat="1" customHeight="1"/>
    <row r="821" s="66" customFormat="1" customHeight="1"/>
    <row r="822" s="66" customFormat="1" customHeight="1"/>
    <row r="823" s="66" customFormat="1" customHeight="1"/>
    <row r="824" s="66" customFormat="1" customHeight="1"/>
    <row r="825" s="66" customFormat="1" customHeight="1"/>
    <row r="826" s="66" customFormat="1" customHeight="1"/>
    <row r="827" s="66" customFormat="1" customHeight="1"/>
    <row r="828" s="66" customFormat="1" customHeight="1"/>
    <row r="829" s="66" customFormat="1" customHeight="1"/>
    <row r="830" s="66" customFormat="1" customHeight="1"/>
    <row r="831" s="66" customFormat="1" customHeight="1"/>
    <row r="832" s="66" customFormat="1" customHeight="1"/>
    <row r="833" s="66" customFormat="1" customHeight="1"/>
    <row r="834" s="66" customFormat="1" customHeight="1"/>
    <row r="835" s="66" customFormat="1" customHeight="1"/>
    <row r="836" s="66" customFormat="1" customHeight="1"/>
    <row r="837" s="66" customFormat="1" customHeight="1"/>
    <row r="838" s="66" customFormat="1" customHeight="1"/>
    <row r="839" s="66" customFormat="1" customHeight="1"/>
    <row r="840" s="66" customFormat="1" customHeight="1"/>
    <row r="841" s="66" customFormat="1" customHeight="1"/>
    <row r="842" s="66" customFormat="1" customHeight="1"/>
    <row r="843" s="66" customFormat="1" customHeight="1"/>
    <row r="844" s="66" customFormat="1" customHeight="1"/>
    <row r="845" s="66" customFormat="1" customHeight="1"/>
    <row r="846" s="66" customFormat="1" customHeight="1"/>
    <row r="847" s="66" customFormat="1" customHeight="1"/>
    <row r="848" s="66" customFormat="1" customHeight="1"/>
    <row r="849" s="66" customFormat="1" customHeight="1"/>
    <row r="850" s="66" customFormat="1" customHeight="1"/>
    <row r="851" s="66" customFormat="1" customHeight="1"/>
    <row r="852" s="66" customFormat="1" customHeight="1"/>
    <row r="853" s="66" customFormat="1" customHeight="1"/>
    <row r="854" s="66" customFormat="1" customHeight="1"/>
    <row r="855" s="66" customFormat="1" customHeight="1"/>
    <row r="856" s="66" customFormat="1" customHeight="1"/>
    <row r="857" s="66" customFormat="1" customHeight="1"/>
    <row r="858" s="66" customFormat="1" customHeight="1"/>
    <row r="859" s="66" customFormat="1" customHeight="1"/>
    <row r="860" s="66" customFormat="1" customHeight="1"/>
    <row r="861" s="66" customFormat="1" customHeight="1"/>
    <row r="862" s="66" customFormat="1" customHeight="1"/>
    <row r="863" s="66" customFormat="1" customHeight="1"/>
    <row r="864" s="66" customFormat="1" customHeight="1"/>
    <row r="865" s="66" customFormat="1" customHeight="1"/>
    <row r="866" s="66" customFormat="1" customHeight="1"/>
    <row r="867" s="66" customFormat="1" customHeight="1"/>
    <row r="868" s="66" customFormat="1" customHeight="1"/>
    <row r="869" s="66" customFormat="1" customHeight="1"/>
    <row r="870" s="66" customFormat="1" customHeight="1"/>
    <row r="871" s="66" customFormat="1" customHeight="1"/>
    <row r="872" s="66" customFormat="1" customHeight="1"/>
    <row r="873" s="66" customFormat="1" customHeight="1"/>
    <row r="874" s="66" customFormat="1" customHeight="1"/>
    <row r="875" s="66" customFormat="1" customHeight="1"/>
    <row r="876" s="66" customFormat="1" customHeight="1"/>
    <row r="877" s="66" customFormat="1" customHeight="1"/>
    <row r="878" s="66" customFormat="1" customHeight="1"/>
    <row r="879" s="66" customFormat="1" customHeight="1"/>
    <row r="880" s="66" customFormat="1" customHeight="1"/>
    <row r="881" s="66" customFormat="1" customHeight="1"/>
    <row r="882" s="66" customFormat="1" customHeight="1"/>
    <row r="883" s="66" customFormat="1" customHeight="1"/>
    <row r="884" s="66" customFormat="1" customHeight="1"/>
    <row r="885" s="66" customFormat="1" customHeight="1"/>
    <row r="886" s="66" customFormat="1" customHeight="1"/>
    <row r="887" s="66" customFormat="1" customHeight="1"/>
    <row r="888" s="66" customFormat="1" customHeight="1"/>
    <row r="889" s="66" customFormat="1" customHeight="1"/>
    <row r="890" s="66" customFormat="1" customHeight="1"/>
    <row r="891" s="66" customFormat="1" customHeight="1"/>
    <row r="892" s="66" customFormat="1" customHeight="1"/>
    <row r="893" s="66" customFormat="1" customHeight="1"/>
    <row r="894" s="66" customFormat="1" customHeight="1"/>
    <row r="895" s="66" customFormat="1" customHeight="1"/>
    <row r="896" s="66" customFormat="1" customHeight="1"/>
    <row r="897" s="66" customFormat="1" customHeight="1"/>
    <row r="898" s="66" customFormat="1" customHeight="1"/>
    <row r="899" s="66" customFormat="1" customHeight="1"/>
    <row r="900" s="66" customFormat="1" customHeight="1"/>
    <row r="901" s="66" customFormat="1" customHeight="1"/>
    <row r="902" s="66" customFormat="1" customHeight="1"/>
    <row r="903" s="66" customFormat="1" customHeight="1"/>
    <row r="904" s="66" customFormat="1" customHeight="1"/>
    <row r="905" s="66" customFormat="1" customHeight="1"/>
    <row r="906" s="66" customFormat="1" customHeight="1"/>
    <row r="907" s="66" customFormat="1" customHeight="1"/>
    <row r="908" s="66" customFormat="1" customHeight="1"/>
    <row r="909" s="66" customFormat="1" customHeight="1"/>
    <row r="910" s="66" customFormat="1" customHeight="1"/>
    <row r="911" s="66" customFormat="1" customHeight="1"/>
    <row r="912" s="66" customFormat="1" customHeight="1"/>
    <row r="913" s="66" customFormat="1" customHeight="1"/>
    <row r="914" s="66" customFormat="1" customHeight="1"/>
    <row r="915" s="66" customFormat="1" customHeight="1"/>
    <row r="916" s="66" customFormat="1" customHeight="1"/>
    <row r="917" s="66" customFormat="1" customHeight="1"/>
    <row r="918" s="66" customFormat="1" customHeight="1"/>
    <row r="919" s="66" customFormat="1" customHeight="1"/>
    <row r="920" s="66" customFormat="1" customHeight="1"/>
    <row r="921" s="66" customFormat="1" customHeight="1"/>
    <row r="922" s="66" customFormat="1" customHeight="1"/>
    <row r="923" s="66" customFormat="1" customHeight="1"/>
    <row r="924" s="66" customFormat="1" customHeight="1"/>
    <row r="925" s="66" customFormat="1" customHeight="1"/>
    <row r="926" s="66" customFormat="1" customHeight="1"/>
    <row r="927" s="66" customFormat="1" customHeight="1"/>
    <row r="928" s="66" customFormat="1" customHeight="1"/>
    <row r="929" s="66" customFormat="1" customHeight="1"/>
    <row r="930" s="66" customFormat="1" customHeight="1"/>
    <row r="931" s="66" customFormat="1" customHeight="1"/>
    <row r="932" s="66" customFormat="1" customHeight="1"/>
    <row r="933" s="66" customFormat="1" customHeight="1"/>
    <row r="934" s="66" customFormat="1" customHeight="1"/>
    <row r="935" s="66" customFormat="1" customHeight="1"/>
    <row r="936" s="66" customFormat="1" customHeight="1"/>
    <row r="937" s="66" customFormat="1" customHeight="1"/>
    <row r="938" s="66" customFormat="1" customHeight="1"/>
    <row r="939" s="66" customFormat="1" customHeight="1"/>
    <row r="940" s="66" customFormat="1" customHeight="1"/>
    <row r="941" s="66" customFormat="1" customHeight="1"/>
    <row r="942" s="66" customFormat="1" customHeight="1"/>
    <row r="943" s="66" customFormat="1" customHeight="1"/>
    <row r="944" s="66" customFormat="1" customHeight="1"/>
    <row r="945" s="66" customFormat="1" customHeight="1"/>
    <row r="946" s="66" customFormat="1" customHeight="1"/>
    <row r="947" s="66" customFormat="1" customHeight="1"/>
    <row r="948" s="66" customFormat="1" customHeight="1"/>
    <row r="949" s="66" customFormat="1" customHeight="1"/>
    <row r="950" s="66" customFormat="1" customHeight="1"/>
    <row r="951" s="66" customFormat="1" customHeight="1"/>
    <row r="952" s="66" customFormat="1" customHeight="1"/>
    <row r="953" s="66" customFormat="1" customHeight="1"/>
    <row r="954" s="66" customFormat="1" customHeight="1"/>
    <row r="955" s="66" customFormat="1" customHeight="1"/>
    <row r="956" s="66" customFormat="1" customHeight="1"/>
    <row r="957" s="66" customFormat="1" customHeight="1"/>
    <row r="958" s="66" customFormat="1" customHeight="1"/>
    <row r="959" s="66" customFormat="1" customHeight="1"/>
    <row r="960" s="66" customFormat="1" customHeight="1"/>
    <row r="961" s="66" customFormat="1" customHeight="1"/>
    <row r="962" s="66" customFormat="1" customHeight="1"/>
    <row r="963" s="66" customFormat="1" customHeight="1"/>
    <row r="964" s="66" customFormat="1" customHeight="1"/>
    <row r="965" s="66" customFormat="1" customHeight="1"/>
    <row r="966" s="66" customFormat="1" customHeight="1"/>
    <row r="967" s="66" customFormat="1" customHeight="1"/>
    <row r="968" s="66" customFormat="1" customHeight="1"/>
    <row r="969" s="66" customFormat="1" customHeight="1"/>
    <row r="970" s="66" customFormat="1" customHeight="1"/>
    <row r="971" s="66" customFormat="1" customHeight="1"/>
    <row r="972" s="66" customFormat="1" customHeight="1"/>
    <row r="973" s="66" customFormat="1" customHeight="1"/>
    <row r="974" s="66" customFormat="1" customHeight="1"/>
    <row r="975" s="66" customFormat="1" customHeight="1"/>
    <row r="976" s="66" customFormat="1" customHeight="1"/>
    <row r="977" s="66" customFormat="1" customHeight="1"/>
    <row r="978" s="66" customFormat="1" customHeight="1"/>
    <row r="979" s="66" customFormat="1" customHeight="1"/>
    <row r="980" s="66" customFormat="1" customHeight="1"/>
    <row r="981" s="66" customFormat="1" customHeight="1"/>
    <row r="982" s="66" customFormat="1" customHeight="1"/>
    <row r="983" s="66" customFormat="1" customHeight="1"/>
    <row r="984" s="66" customFormat="1" customHeight="1"/>
    <row r="985" s="66" customFormat="1" customHeight="1"/>
    <row r="986" s="66" customFormat="1" customHeight="1"/>
    <row r="987" s="66" customFormat="1" customHeight="1"/>
    <row r="988" s="66" customFormat="1" customHeight="1"/>
    <row r="989" s="66" customFormat="1" customHeight="1"/>
    <row r="990" s="66" customFormat="1" customHeight="1"/>
    <row r="991" s="66" customFormat="1" customHeight="1"/>
    <row r="992" s="66" customFormat="1" customHeight="1"/>
    <row r="993" s="66" customFormat="1" customHeight="1"/>
    <row r="994" s="66" customFormat="1" customHeight="1"/>
    <row r="995" s="66" customFormat="1" customHeight="1"/>
    <row r="996" s="66" customFormat="1" customHeight="1"/>
    <row r="997" s="66" customFormat="1" customHeight="1"/>
    <row r="998" s="66" customFormat="1" customHeight="1"/>
    <row r="999" s="66" customFormat="1" customHeight="1"/>
    <row r="1000" s="66" customFormat="1" customHeight="1"/>
    <row r="1001" s="66" customFormat="1" customHeight="1"/>
    <row r="1002" s="66" customFormat="1" customHeight="1"/>
    <row r="1003" s="66" customFormat="1" customHeight="1"/>
    <row r="1004" s="66" customFormat="1" customHeight="1"/>
    <row r="1005" s="66" customFormat="1" customHeight="1"/>
    <row r="1006" s="66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9"/>
  <sheetViews>
    <sheetView topLeftCell="A4" workbookViewId="0">
      <selection activeCell="D14" sqref="D14"/>
    </sheetView>
  </sheetViews>
  <sheetFormatPr defaultColWidth="8.75" defaultRowHeight="21" customHeight="1" outlineLevelCol="1"/>
  <cols>
    <col min="1" max="1" width="37.75" style="67" customWidth="1"/>
    <col min="2" max="2" width="26.625" style="67" customWidth="1"/>
    <col min="3" max="32" width="9" style="67"/>
    <col min="33" max="16384" width="8.75" style="67"/>
  </cols>
  <sheetData>
    <row r="1" s="62" customFormat="1" ht="20.45" customHeight="1" spans="1:2">
      <c r="A1" s="68" t="s">
        <v>924</v>
      </c>
      <c r="B1" s="69"/>
    </row>
    <row r="2" s="63" customFormat="1" ht="25.5" spans="1:2">
      <c r="A2" s="70" t="s">
        <v>925</v>
      </c>
      <c r="B2" s="70"/>
    </row>
    <row r="3" s="64" customFormat="1" customHeight="1" spans="1:2">
      <c r="A3" s="71"/>
      <c r="B3" s="72" t="s">
        <v>2</v>
      </c>
    </row>
    <row r="4" s="65" customFormat="1" ht="29.25" customHeight="1" spans="1:2">
      <c r="A4" s="73" t="s">
        <v>879</v>
      </c>
      <c r="B4" s="73" t="s">
        <v>5</v>
      </c>
    </row>
    <row r="5" s="64" customFormat="1" ht="29.25" customHeight="1" spans="1:2">
      <c r="A5" s="74" t="s">
        <v>881</v>
      </c>
      <c r="B5" s="75">
        <v>42</v>
      </c>
    </row>
    <row r="6" s="64" customFormat="1" ht="29.25" customHeight="1" spans="1:2">
      <c r="A6" s="76" t="s">
        <v>883</v>
      </c>
      <c r="B6" s="73"/>
    </row>
    <row r="7" s="64" customFormat="1" ht="29.25" customHeight="1" spans="1:2">
      <c r="A7" s="76" t="s">
        <v>885</v>
      </c>
      <c r="B7" s="73"/>
    </row>
    <row r="8" s="64" customFormat="1" ht="29.25" customHeight="1" spans="1:2">
      <c r="A8" s="76" t="s">
        <v>887</v>
      </c>
      <c r="B8" s="73"/>
    </row>
    <row r="9" s="64" customFormat="1" ht="29.25" customHeight="1" spans="1:2">
      <c r="A9" s="76" t="s">
        <v>889</v>
      </c>
      <c r="B9" s="73"/>
    </row>
    <row r="10" s="64" customFormat="1" ht="29.25" customHeight="1" spans="1:2">
      <c r="A10" s="76" t="s">
        <v>891</v>
      </c>
      <c r="B10" s="73"/>
    </row>
    <row r="11" s="64" customFormat="1" ht="29.25" customHeight="1" spans="1:2">
      <c r="A11" s="76" t="s">
        <v>893</v>
      </c>
      <c r="B11" s="73">
        <f>B18</f>
        <v>0</v>
      </c>
    </row>
    <row r="12" s="64" customFormat="1" ht="29.25" customHeight="1" spans="1:2">
      <c r="A12" s="76" t="s">
        <v>895</v>
      </c>
      <c r="B12" s="73"/>
    </row>
    <row r="13" s="64" customFormat="1" ht="29.25" customHeight="1" spans="1:2">
      <c r="A13" s="76" t="s">
        <v>897</v>
      </c>
      <c r="B13" s="73"/>
    </row>
    <row r="14" s="64" customFormat="1" ht="29.25" customHeight="1" spans="1:2">
      <c r="A14" s="76" t="s">
        <v>899</v>
      </c>
      <c r="B14" s="73"/>
    </row>
    <row r="15" s="64" customFormat="1" ht="29.25" customHeight="1" spans="1:2">
      <c r="A15" s="76" t="s">
        <v>901</v>
      </c>
      <c r="B15" s="73"/>
    </row>
    <row r="16" s="64" customFormat="1" ht="29.25" customHeight="1" spans="1:2">
      <c r="A16" s="76" t="s">
        <v>903</v>
      </c>
      <c r="B16" s="73"/>
    </row>
    <row r="17" s="64" customFormat="1" ht="29.25" customHeight="1" spans="1:2">
      <c r="A17" s="76" t="s">
        <v>905</v>
      </c>
      <c r="B17" s="73"/>
    </row>
    <row r="18" s="64" customFormat="1" ht="29.25" customHeight="1" spans="1:2">
      <c r="A18" s="76" t="s">
        <v>907</v>
      </c>
      <c r="B18" s="77">
        <v>0</v>
      </c>
    </row>
    <row r="19" s="64" customFormat="1" ht="29.25" customHeight="1" spans="1:2">
      <c r="A19" s="76" t="s">
        <v>909</v>
      </c>
      <c r="B19" s="77"/>
    </row>
    <row r="20" s="64" customFormat="1" ht="29.25" customHeight="1" spans="1:2">
      <c r="A20" s="76" t="s">
        <v>909</v>
      </c>
      <c r="B20" s="77"/>
    </row>
    <row r="21" s="64" customFormat="1" ht="29.25" customHeight="1" spans="1:2">
      <c r="A21" s="76" t="s">
        <v>920</v>
      </c>
      <c r="B21" s="77">
        <v>84</v>
      </c>
    </row>
    <row r="22" s="64" customFormat="1" ht="29.25" customHeight="1" spans="1:2">
      <c r="A22" s="76" t="s">
        <v>918</v>
      </c>
      <c r="B22" s="77">
        <v>126</v>
      </c>
    </row>
    <row r="23" s="64" customFormat="1" ht="29.25" customHeight="1" spans="1:2">
      <c r="A23" s="76" t="s">
        <v>20</v>
      </c>
      <c r="B23" s="77"/>
    </row>
    <row r="24" s="64" customFormat="1" ht="29.25" customHeight="1" spans="1:2">
      <c r="A24" s="78" t="s">
        <v>22</v>
      </c>
      <c r="B24" s="77">
        <f>B22+B23</f>
        <v>126</v>
      </c>
    </row>
    <row r="25" s="64" customFormat="1" customHeight="1"/>
    <row r="26" s="64" customFormat="1" customHeight="1"/>
    <row r="27" s="64" customFormat="1" customHeight="1"/>
    <row r="28" s="64" customFormat="1" customHeight="1"/>
    <row r="29" s="64" customFormat="1" customHeight="1"/>
    <row r="30" s="64" customFormat="1" customHeight="1"/>
    <row r="31" s="64" customFormat="1" customHeight="1"/>
    <row r="32" s="64" customFormat="1" customHeight="1"/>
    <row r="33" s="64" customFormat="1" customHeight="1"/>
    <row r="34" s="64" customFormat="1" customHeight="1"/>
    <row r="35" s="64" customFormat="1" customHeight="1"/>
    <row r="36" s="64" customFormat="1" customHeight="1"/>
    <row r="37" s="64" customFormat="1" customHeight="1"/>
    <row r="38" s="64" customFormat="1" customHeight="1"/>
    <row r="39" s="64" customFormat="1" customHeight="1"/>
    <row r="40" s="64" customFormat="1" customHeight="1"/>
    <row r="41" s="64" customFormat="1" customHeight="1"/>
    <row r="42" s="64" customFormat="1" customHeight="1"/>
    <row r="43" s="64" customFormat="1" customHeight="1"/>
    <row r="44" s="64" customFormat="1" customHeight="1"/>
    <row r="45" s="64" customFormat="1" customHeight="1"/>
    <row r="46" s="64" customFormat="1" customHeight="1"/>
    <row r="47" s="64" customFormat="1" customHeight="1"/>
    <row r="48" s="64" customFormat="1" customHeight="1"/>
    <row r="49" s="64" customFormat="1" customHeight="1"/>
    <row r="50" s="64" customFormat="1" customHeight="1"/>
    <row r="51" s="64" customFormat="1" customHeight="1"/>
    <row r="52" s="64" customFormat="1" customHeight="1"/>
    <row r="53" s="64" customFormat="1" customHeight="1"/>
    <row r="54" s="64" customFormat="1" customHeight="1"/>
    <row r="55" s="64" customFormat="1" customHeight="1"/>
    <row r="56" s="64" customFormat="1" customHeight="1"/>
    <row r="57" s="64" customFormat="1" customHeight="1"/>
    <row r="58" s="64" customFormat="1" customHeight="1"/>
    <row r="59" s="64" customFormat="1" customHeight="1"/>
    <row r="60" s="64" customFormat="1" customHeight="1"/>
    <row r="61" s="64" customFormat="1" customHeight="1"/>
    <row r="62" s="64" customFormat="1" customHeight="1"/>
    <row r="63" s="64" customFormat="1" customHeight="1"/>
    <row r="64" s="64" customFormat="1" customHeight="1"/>
    <row r="65" s="64" customFormat="1" customHeight="1"/>
    <row r="66" s="64" customFormat="1" customHeight="1"/>
    <row r="67" s="64" customFormat="1" customHeight="1"/>
    <row r="68" s="64" customFormat="1" customHeight="1"/>
    <row r="69" s="64" customFormat="1" customHeight="1"/>
    <row r="70" s="64" customFormat="1" customHeight="1"/>
    <row r="71" s="64" customFormat="1" customHeight="1"/>
    <row r="72" s="64" customFormat="1" customHeight="1"/>
    <row r="73" s="64" customFormat="1" customHeight="1"/>
    <row r="74" s="64" customFormat="1" customHeight="1"/>
    <row r="75" s="64" customFormat="1" customHeight="1"/>
    <row r="76" s="64" customFormat="1" customHeight="1"/>
    <row r="77" s="64" customFormat="1" customHeight="1"/>
    <row r="78" s="64" customFormat="1" customHeight="1"/>
    <row r="79" s="64" customFormat="1" customHeight="1"/>
    <row r="80" s="64" customFormat="1" customHeight="1"/>
    <row r="81" s="64" customFormat="1" customHeight="1"/>
    <row r="82" s="64" customFormat="1" customHeight="1"/>
    <row r="83" s="64" customFormat="1" customHeight="1"/>
    <row r="84" s="64" customFormat="1" customHeight="1"/>
    <row r="85" s="64" customFormat="1" customHeight="1"/>
    <row r="86" s="64" customFormat="1" customHeight="1"/>
    <row r="87" s="64" customFormat="1" customHeight="1"/>
    <row r="88" s="64" customFormat="1" customHeight="1"/>
    <row r="89" s="64" customFormat="1" customHeight="1"/>
    <row r="90" s="64" customFormat="1" customHeight="1"/>
    <row r="91" s="64" customFormat="1" customHeight="1"/>
    <row r="92" s="64" customFormat="1" customHeight="1"/>
    <row r="93" s="64" customFormat="1" customHeight="1"/>
    <row r="94" s="64" customFormat="1" customHeight="1"/>
    <row r="95" s="64" customFormat="1" customHeight="1"/>
    <row r="96" s="64" customFormat="1" customHeight="1"/>
    <row r="97" s="64" customFormat="1" customHeight="1"/>
    <row r="98" s="64" customFormat="1" customHeight="1"/>
    <row r="99" s="64" customFormat="1" customHeight="1"/>
    <row r="100" s="64" customFormat="1" customHeight="1"/>
    <row r="101" s="64" customFormat="1" customHeight="1"/>
    <row r="102" s="64" customFormat="1" customHeight="1"/>
    <row r="103" s="64" customFormat="1" customHeight="1"/>
    <row r="104" s="64" customFormat="1" customHeight="1"/>
    <row r="105" s="64" customFormat="1" customHeight="1"/>
    <row r="106" s="64" customFormat="1" customHeight="1"/>
    <row r="107" s="64" customFormat="1" customHeight="1"/>
    <row r="108" s="64" customFormat="1" customHeight="1"/>
    <row r="109" s="64" customFormat="1" customHeight="1"/>
    <row r="110" s="64" customFormat="1" customHeight="1"/>
    <row r="111" s="64" customFormat="1" customHeight="1"/>
    <row r="112" s="64" customFormat="1" customHeight="1"/>
    <row r="113" s="64" customFormat="1" customHeight="1"/>
    <row r="114" s="64" customFormat="1" customHeight="1"/>
    <row r="115" s="64" customFormat="1" customHeight="1"/>
    <row r="116" s="64" customFormat="1" customHeight="1"/>
    <row r="117" s="64" customFormat="1" customHeight="1"/>
    <row r="118" s="64" customFormat="1" customHeight="1"/>
    <row r="119" s="64" customFormat="1" customHeight="1"/>
    <row r="120" s="64" customFormat="1" customHeight="1"/>
    <row r="121" s="64" customFormat="1" customHeight="1"/>
    <row r="122" s="64" customFormat="1" customHeight="1"/>
    <row r="123" s="64" customFormat="1" customHeight="1"/>
    <row r="124" s="64" customFormat="1" customHeight="1"/>
    <row r="125" s="64" customFormat="1" customHeight="1"/>
    <row r="126" s="64" customFormat="1" customHeight="1"/>
    <row r="127" s="64" customFormat="1" customHeight="1"/>
    <row r="128" s="64" customFormat="1" customHeight="1"/>
    <row r="129" s="64" customFormat="1" customHeight="1"/>
    <row r="130" s="64" customFormat="1" customHeight="1"/>
    <row r="131" s="64" customFormat="1" customHeight="1"/>
    <row r="132" s="64" customFormat="1" customHeight="1"/>
    <row r="133" s="64" customFormat="1" customHeight="1"/>
    <row r="134" s="64" customFormat="1" customHeight="1"/>
    <row r="135" s="64" customFormat="1" customHeight="1"/>
    <row r="136" s="64" customFormat="1" customHeight="1"/>
    <row r="137" s="64" customFormat="1" customHeight="1"/>
    <row r="138" s="64" customFormat="1" customHeight="1"/>
    <row r="139" s="64" customFormat="1" customHeight="1"/>
    <row r="140" s="64" customFormat="1" customHeight="1"/>
    <row r="141" s="64" customFormat="1" customHeight="1"/>
    <row r="142" s="64" customFormat="1" customHeight="1"/>
    <row r="143" s="64" customFormat="1" customHeight="1"/>
    <row r="144" s="64" customFormat="1" customHeight="1"/>
    <row r="145" s="64" customFormat="1" customHeight="1"/>
    <row r="146" s="64" customFormat="1" customHeight="1"/>
    <row r="147" s="64" customFormat="1" customHeight="1"/>
    <row r="148" s="64" customFormat="1" customHeight="1"/>
    <row r="149" s="64" customFormat="1" customHeight="1"/>
    <row r="150" s="64" customFormat="1" customHeight="1"/>
    <row r="151" s="64" customFormat="1" customHeight="1"/>
    <row r="152" s="64" customFormat="1" customHeight="1"/>
    <row r="153" s="64" customFormat="1" customHeight="1"/>
    <row r="154" s="64" customFormat="1" customHeight="1"/>
    <row r="155" s="64" customFormat="1" customHeight="1"/>
    <row r="156" s="64" customFormat="1" customHeight="1"/>
    <row r="157" s="64" customFormat="1" customHeight="1"/>
    <row r="158" s="64" customFormat="1" customHeight="1"/>
    <row r="159" s="64" customFormat="1" customHeight="1"/>
    <row r="160" s="64" customFormat="1" customHeight="1"/>
    <row r="161" s="64" customFormat="1" customHeight="1"/>
    <row r="162" s="64" customFormat="1" customHeight="1"/>
    <row r="163" s="64" customFormat="1" customHeight="1"/>
    <row r="164" s="64" customFormat="1" customHeight="1"/>
    <row r="165" s="64" customFormat="1" customHeight="1"/>
    <row r="166" s="64" customFormat="1" customHeight="1"/>
    <row r="167" s="66" customFormat="1" customHeight="1"/>
    <row r="168" s="66" customFormat="1" customHeight="1"/>
    <row r="169" s="66" customFormat="1" customHeight="1"/>
    <row r="170" s="66" customFormat="1" customHeight="1"/>
    <row r="171" s="66" customFormat="1" customHeight="1"/>
    <row r="172" s="66" customFormat="1" customHeight="1"/>
    <row r="173" s="66" customFormat="1" customHeight="1"/>
    <row r="174" s="66" customFormat="1" customHeight="1"/>
    <row r="175" s="66" customFormat="1" customHeight="1"/>
    <row r="176" s="66" customFormat="1" customHeight="1"/>
    <row r="177" s="66" customFormat="1" customHeight="1"/>
    <row r="178" s="66" customFormat="1" customHeight="1"/>
    <row r="179" s="66" customFormat="1" customHeight="1"/>
    <row r="180" s="66" customFormat="1" customHeight="1"/>
    <row r="181" s="66" customFormat="1" customHeight="1"/>
    <row r="182" s="66" customFormat="1" customHeight="1"/>
    <row r="183" s="66" customFormat="1" customHeight="1"/>
    <row r="184" s="66" customFormat="1" customHeight="1"/>
    <row r="185" s="66" customFormat="1" customHeight="1"/>
    <row r="186" s="66" customFormat="1" customHeight="1"/>
    <row r="187" s="66" customFormat="1" customHeight="1"/>
    <row r="188" s="66" customFormat="1" customHeight="1"/>
    <row r="189" s="66" customFormat="1" customHeight="1"/>
    <row r="190" s="66" customFormat="1" customHeight="1"/>
    <row r="191" s="66" customFormat="1" customHeight="1"/>
    <row r="192" s="66" customFormat="1" customHeight="1"/>
    <row r="193" s="66" customFormat="1" customHeight="1"/>
    <row r="194" s="66" customFormat="1" customHeight="1"/>
    <row r="195" s="66" customFormat="1" customHeight="1"/>
    <row r="196" s="66" customFormat="1" customHeight="1"/>
    <row r="197" s="66" customFormat="1" customHeight="1"/>
    <row r="198" s="66" customFormat="1" customHeight="1"/>
    <row r="199" s="66" customFormat="1" customHeight="1"/>
    <row r="200" s="66" customFormat="1" customHeight="1"/>
    <row r="201" s="66" customFormat="1" customHeight="1"/>
    <row r="202" s="66" customFormat="1" customHeight="1"/>
    <row r="203" s="66" customFormat="1" customHeight="1"/>
    <row r="204" s="66" customFormat="1" customHeight="1"/>
    <row r="205" s="66" customFormat="1" customHeight="1"/>
    <row r="206" s="66" customFormat="1" customHeight="1"/>
    <row r="207" s="66" customFormat="1" customHeight="1"/>
    <row r="208" s="66" customFormat="1" customHeight="1"/>
    <row r="209" s="66" customFormat="1" customHeight="1"/>
    <row r="210" s="66" customFormat="1" customHeight="1"/>
    <row r="211" s="66" customFormat="1" customHeight="1"/>
    <row r="212" s="66" customFormat="1" customHeight="1"/>
    <row r="213" s="66" customFormat="1" customHeight="1"/>
    <row r="214" s="66" customFormat="1" customHeight="1"/>
    <row r="215" s="66" customFormat="1" customHeight="1"/>
    <row r="216" s="66" customFormat="1" customHeight="1"/>
    <row r="217" s="66" customFormat="1" customHeight="1"/>
    <row r="218" s="66" customFormat="1" customHeight="1"/>
    <row r="219" s="66" customFormat="1" customHeight="1"/>
    <row r="220" s="66" customFormat="1" customHeight="1"/>
    <row r="221" s="66" customFormat="1" customHeight="1"/>
    <row r="222" s="66" customFormat="1" customHeight="1"/>
    <row r="223" s="66" customFormat="1" customHeight="1"/>
    <row r="224" s="66" customFormat="1" customHeight="1"/>
    <row r="225" s="66" customFormat="1" customHeight="1"/>
    <row r="226" s="66" customFormat="1" customHeight="1"/>
    <row r="227" s="66" customFormat="1" customHeight="1"/>
    <row r="228" s="66" customFormat="1" customHeight="1"/>
    <row r="229" s="66" customFormat="1" customHeight="1"/>
    <row r="230" s="66" customFormat="1" customHeight="1"/>
    <row r="231" s="66" customFormat="1" customHeight="1"/>
    <row r="232" s="66" customFormat="1" customHeight="1"/>
    <row r="233" s="66" customFormat="1" customHeight="1"/>
    <row r="234" s="66" customFormat="1" customHeight="1"/>
    <row r="235" s="66" customFormat="1" customHeight="1"/>
    <row r="236" s="66" customFormat="1" customHeight="1"/>
    <row r="237" s="66" customFormat="1" customHeight="1"/>
    <row r="238" s="66" customFormat="1" customHeight="1"/>
    <row r="239" s="66" customFormat="1" customHeight="1"/>
    <row r="240" s="66" customFormat="1" customHeight="1"/>
    <row r="241" s="66" customFormat="1" customHeight="1"/>
    <row r="242" s="66" customFormat="1" customHeight="1"/>
    <row r="243" s="66" customFormat="1" customHeight="1"/>
    <row r="244" s="66" customFormat="1" customHeight="1"/>
    <row r="245" s="66" customFormat="1" customHeight="1"/>
    <row r="246" s="66" customFormat="1" customHeight="1"/>
    <row r="247" s="66" customFormat="1" customHeight="1"/>
    <row r="248" s="66" customFormat="1" customHeight="1"/>
    <row r="249" s="66" customFormat="1" customHeight="1"/>
    <row r="250" s="66" customFormat="1" customHeight="1"/>
    <row r="251" s="66" customFormat="1" customHeight="1"/>
    <row r="252" s="66" customFormat="1" customHeight="1"/>
    <row r="253" s="66" customFormat="1" customHeight="1"/>
    <row r="254" s="66" customFormat="1" customHeight="1"/>
    <row r="255" s="66" customFormat="1" customHeight="1"/>
    <row r="256" s="66" customFormat="1" customHeight="1"/>
    <row r="257" s="66" customFormat="1" customHeight="1"/>
    <row r="258" s="66" customFormat="1" customHeight="1"/>
    <row r="259" s="66" customFormat="1" customHeight="1"/>
    <row r="260" s="66" customFormat="1" customHeight="1"/>
    <row r="261" s="66" customFormat="1" customHeight="1"/>
    <row r="262" s="66" customFormat="1" customHeight="1"/>
    <row r="263" s="66" customFormat="1" customHeight="1"/>
    <row r="264" s="66" customFormat="1" customHeight="1"/>
    <row r="265" s="66" customFormat="1" customHeight="1"/>
    <row r="266" s="66" customFormat="1" customHeight="1"/>
    <row r="267" s="66" customFormat="1" customHeight="1"/>
    <row r="268" s="66" customFormat="1" customHeight="1"/>
    <row r="269" s="66" customFormat="1" customHeight="1"/>
    <row r="270" s="66" customFormat="1" customHeight="1"/>
    <row r="271" s="66" customFormat="1" customHeight="1"/>
    <row r="272" s="66" customFormat="1" customHeight="1"/>
    <row r="273" s="66" customFormat="1" customHeight="1"/>
    <row r="274" s="66" customFormat="1" customHeight="1"/>
    <row r="275" s="66" customFormat="1" customHeight="1"/>
    <row r="276" s="66" customFormat="1" customHeight="1"/>
    <row r="277" s="66" customFormat="1" customHeight="1"/>
    <row r="278" s="66" customFormat="1" customHeight="1"/>
    <row r="279" s="66" customFormat="1" customHeight="1"/>
    <row r="280" s="66" customFormat="1" customHeight="1"/>
    <row r="281" s="66" customFormat="1" customHeight="1"/>
    <row r="282" s="66" customFormat="1" customHeight="1"/>
    <row r="283" s="66" customFormat="1" customHeight="1"/>
    <row r="284" s="66" customFormat="1" customHeight="1"/>
    <row r="285" s="66" customFormat="1" customHeight="1"/>
    <row r="286" s="66" customFormat="1" customHeight="1"/>
    <row r="287" s="66" customFormat="1" customHeight="1"/>
    <row r="288" s="66" customFormat="1" customHeight="1"/>
    <row r="289" s="66" customFormat="1" customHeight="1"/>
    <row r="290" s="66" customFormat="1" customHeight="1"/>
    <row r="291" s="66" customFormat="1" customHeight="1"/>
    <row r="292" s="66" customFormat="1" customHeight="1"/>
    <row r="293" s="66" customFormat="1" customHeight="1"/>
    <row r="294" s="66" customFormat="1" customHeight="1"/>
    <row r="295" s="66" customFormat="1" customHeight="1"/>
    <row r="296" s="66" customFormat="1" customHeight="1"/>
    <row r="297" s="66" customFormat="1" customHeight="1"/>
    <row r="298" s="66" customFormat="1" customHeight="1"/>
    <row r="299" s="66" customFormat="1" customHeight="1"/>
    <row r="300" s="66" customFormat="1" customHeight="1"/>
    <row r="301" s="66" customFormat="1" customHeight="1"/>
    <row r="302" s="66" customFormat="1" customHeight="1"/>
    <row r="303" s="66" customFormat="1" customHeight="1"/>
    <row r="304" s="66" customFormat="1" customHeight="1"/>
    <row r="305" s="66" customFormat="1" customHeight="1"/>
    <row r="306" s="66" customFormat="1" customHeight="1"/>
    <row r="307" s="66" customFormat="1" customHeight="1"/>
    <row r="308" s="66" customFormat="1" customHeight="1"/>
    <row r="309" s="66" customFormat="1" customHeight="1"/>
    <row r="310" s="66" customFormat="1" customHeight="1"/>
    <row r="311" s="66" customFormat="1" customHeight="1"/>
    <row r="312" s="66" customFormat="1" customHeight="1"/>
    <row r="313" s="66" customFormat="1" customHeight="1"/>
    <row r="314" s="66" customFormat="1" customHeight="1"/>
    <row r="315" s="66" customFormat="1" customHeight="1"/>
    <row r="316" s="66" customFormat="1" customHeight="1"/>
    <row r="317" s="66" customFormat="1" customHeight="1"/>
    <row r="318" s="66" customFormat="1" customHeight="1"/>
    <row r="319" s="66" customFormat="1" customHeight="1"/>
    <row r="320" s="66" customFormat="1" customHeight="1"/>
    <row r="321" s="66" customFormat="1" customHeight="1"/>
    <row r="322" s="66" customFormat="1" customHeight="1"/>
    <row r="323" s="66" customFormat="1" customHeight="1"/>
    <row r="324" s="66" customFormat="1" customHeight="1"/>
    <row r="325" s="66" customFormat="1" customHeight="1"/>
    <row r="326" s="66" customFormat="1" customHeight="1"/>
    <row r="327" s="66" customFormat="1" customHeight="1"/>
    <row r="328" s="66" customFormat="1" customHeight="1"/>
    <row r="329" s="66" customFormat="1" customHeight="1"/>
    <row r="330" s="66" customFormat="1" customHeight="1"/>
    <row r="331" s="66" customFormat="1" customHeight="1"/>
    <row r="332" s="66" customFormat="1" customHeight="1"/>
    <row r="333" s="66" customFormat="1" customHeight="1"/>
    <row r="334" s="66" customFormat="1" customHeight="1"/>
    <row r="335" s="66" customFormat="1" customHeight="1"/>
    <row r="336" s="66" customFormat="1" customHeight="1"/>
    <row r="337" s="66" customFormat="1" customHeight="1"/>
    <row r="338" s="66" customFormat="1" customHeight="1"/>
    <row r="339" s="66" customFormat="1" customHeight="1"/>
    <row r="340" s="66" customFormat="1" customHeight="1"/>
    <row r="341" s="66" customFormat="1" customHeight="1"/>
    <row r="342" s="66" customFormat="1" customHeight="1"/>
    <row r="343" s="66" customFormat="1" customHeight="1"/>
    <row r="344" s="66" customFormat="1" customHeight="1"/>
    <row r="345" s="66" customFormat="1" customHeight="1"/>
    <row r="346" s="66" customFormat="1" customHeight="1"/>
    <row r="347" s="66" customFormat="1" customHeight="1"/>
    <row r="348" s="66" customFormat="1" customHeight="1"/>
    <row r="349" s="66" customFormat="1" customHeight="1"/>
    <row r="350" s="66" customFormat="1" customHeight="1"/>
    <row r="351" s="66" customFormat="1" customHeight="1"/>
    <row r="352" s="66" customFormat="1" customHeight="1"/>
    <row r="353" s="66" customFormat="1" customHeight="1"/>
    <row r="354" s="66" customFormat="1" customHeight="1"/>
    <row r="355" s="66" customFormat="1" customHeight="1"/>
    <row r="356" s="66" customFormat="1" customHeight="1"/>
    <row r="357" s="66" customFormat="1" customHeight="1"/>
    <row r="358" s="66" customFormat="1" customHeight="1"/>
    <row r="359" s="66" customFormat="1" customHeight="1"/>
    <row r="360" s="66" customFormat="1" customHeight="1"/>
    <row r="361" s="66" customFormat="1" customHeight="1"/>
    <row r="362" s="66" customFormat="1" customHeight="1"/>
    <row r="363" s="66" customFormat="1" customHeight="1"/>
    <row r="364" s="66" customFormat="1" customHeight="1"/>
    <row r="365" s="66" customFormat="1" customHeight="1"/>
    <row r="366" s="66" customFormat="1" customHeight="1"/>
    <row r="367" s="66" customFormat="1" customHeight="1"/>
    <row r="368" s="66" customFormat="1" customHeight="1"/>
    <row r="369" s="66" customFormat="1" customHeight="1"/>
    <row r="370" s="66" customFormat="1" customHeight="1"/>
    <row r="371" s="66" customFormat="1" customHeight="1"/>
    <row r="372" s="66" customFormat="1" customHeight="1"/>
    <row r="373" s="66" customFormat="1" customHeight="1"/>
    <row r="374" s="66" customFormat="1" customHeight="1"/>
    <row r="375" s="66" customFormat="1" customHeight="1"/>
    <row r="376" s="66" customFormat="1" customHeight="1"/>
    <row r="377" s="66" customFormat="1" customHeight="1"/>
    <row r="378" s="66" customFormat="1" customHeight="1"/>
    <row r="379" s="66" customFormat="1" customHeight="1"/>
    <row r="380" s="66" customFormat="1" customHeight="1"/>
    <row r="381" s="66" customFormat="1" customHeight="1"/>
    <row r="382" s="66" customFormat="1" customHeight="1"/>
    <row r="383" s="66" customFormat="1" customHeight="1"/>
    <row r="384" s="66" customFormat="1" customHeight="1"/>
    <row r="385" s="66" customFormat="1" customHeight="1"/>
    <row r="386" s="66" customFormat="1" customHeight="1"/>
    <row r="387" s="66" customFormat="1" customHeight="1"/>
    <row r="388" s="66" customFormat="1" customHeight="1"/>
    <row r="389" s="66" customFormat="1" customHeight="1"/>
    <row r="390" s="66" customFormat="1" customHeight="1"/>
    <row r="391" s="66" customFormat="1" customHeight="1"/>
    <row r="392" s="66" customFormat="1" customHeight="1"/>
    <row r="393" s="66" customFormat="1" customHeight="1"/>
    <row r="394" s="66" customFormat="1" customHeight="1"/>
    <row r="395" s="66" customFormat="1" customHeight="1"/>
    <row r="396" s="66" customFormat="1" customHeight="1"/>
    <row r="397" s="66" customFormat="1" customHeight="1"/>
    <row r="398" s="66" customFormat="1" customHeight="1"/>
    <row r="399" s="66" customFormat="1" customHeight="1"/>
    <row r="400" s="66" customFormat="1" customHeight="1"/>
    <row r="401" s="66" customFormat="1" customHeight="1"/>
    <row r="402" s="66" customFormat="1" customHeight="1"/>
    <row r="403" s="66" customFormat="1" customHeight="1"/>
    <row r="404" s="66" customFormat="1" customHeight="1"/>
    <row r="405" s="66" customFormat="1" customHeight="1"/>
    <row r="406" s="66" customFormat="1" customHeight="1"/>
    <row r="407" s="66" customFormat="1" customHeight="1"/>
    <row r="408" s="66" customFormat="1" customHeight="1"/>
    <row r="409" s="66" customFormat="1" customHeight="1"/>
    <row r="410" s="66" customFormat="1" customHeight="1"/>
    <row r="411" s="66" customFormat="1" customHeight="1"/>
    <row r="412" s="66" customFormat="1" customHeight="1"/>
    <row r="413" s="66" customFormat="1" customHeight="1"/>
    <row r="414" s="66" customFormat="1" customHeight="1"/>
    <row r="415" s="66" customFormat="1" customHeight="1"/>
    <row r="416" s="66" customFormat="1" customHeight="1"/>
    <row r="417" s="66" customFormat="1" customHeight="1"/>
    <row r="418" s="66" customFormat="1" customHeight="1"/>
    <row r="419" s="66" customFormat="1" customHeight="1"/>
    <row r="420" s="66" customFormat="1" customHeight="1"/>
    <row r="421" s="66" customFormat="1" customHeight="1"/>
    <row r="422" s="66" customFormat="1" customHeight="1"/>
    <row r="423" s="66" customFormat="1" customHeight="1"/>
    <row r="424" s="66" customFormat="1" customHeight="1"/>
    <row r="425" s="66" customFormat="1" customHeight="1"/>
    <row r="426" s="66" customFormat="1" customHeight="1"/>
    <row r="427" s="66" customFormat="1" customHeight="1"/>
    <row r="428" s="66" customFormat="1" customHeight="1"/>
    <row r="429" s="66" customFormat="1" customHeight="1"/>
    <row r="430" s="66" customFormat="1" customHeight="1"/>
    <row r="431" s="66" customFormat="1" customHeight="1"/>
    <row r="432" s="66" customFormat="1" customHeight="1"/>
    <row r="433" s="66" customFormat="1" customHeight="1"/>
    <row r="434" s="66" customFormat="1" customHeight="1"/>
    <row r="435" s="66" customFormat="1" customHeight="1"/>
    <row r="436" s="66" customFormat="1" customHeight="1"/>
    <row r="437" s="66" customFormat="1" customHeight="1"/>
    <row r="438" s="66" customFormat="1" customHeight="1"/>
    <row r="439" s="66" customFormat="1" customHeight="1"/>
    <row r="440" s="66" customFormat="1" customHeight="1"/>
    <row r="441" s="66" customFormat="1" customHeight="1"/>
    <row r="442" s="66" customFormat="1" customHeight="1"/>
    <row r="443" s="66" customFormat="1" customHeight="1"/>
    <row r="444" s="66" customFormat="1" customHeight="1"/>
    <row r="445" s="66" customFormat="1" customHeight="1"/>
    <row r="446" s="66" customFormat="1" customHeight="1"/>
    <row r="447" s="66" customFormat="1" customHeight="1"/>
    <row r="448" s="66" customFormat="1" customHeight="1"/>
    <row r="449" s="66" customFormat="1" customHeight="1"/>
    <row r="450" s="66" customFormat="1" customHeight="1"/>
    <row r="451" s="66" customFormat="1" customHeight="1"/>
    <row r="452" s="66" customFormat="1" customHeight="1"/>
    <row r="453" s="66" customFormat="1" customHeight="1"/>
    <row r="454" s="66" customFormat="1" customHeight="1"/>
    <row r="455" s="66" customFormat="1" customHeight="1"/>
    <row r="456" s="66" customFormat="1" customHeight="1"/>
    <row r="457" s="66" customFormat="1" customHeight="1"/>
    <row r="458" s="66" customFormat="1" customHeight="1"/>
    <row r="459" s="66" customFormat="1" customHeight="1"/>
    <row r="460" s="66" customFormat="1" customHeight="1"/>
    <row r="461" s="66" customFormat="1" customHeight="1"/>
    <row r="462" s="66" customFormat="1" customHeight="1"/>
    <row r="463" s="66" customFormat="1" customHeight="1"/>
    <row r="464" s="66" customFormat="1" customHeight="1"/>
    <row r="465" s="66" customFormat="1" customHeight="1"/>
    <row r="466" s="66" customFormat="1" customHeight="1"/>
    <row r="467" s="66" customFormat="1" customHeight="1"/>
    <row r="468" s="66" customFormat="1" customHeight="1"/>
    <row r="469" s="66" customFormat="1" customHeight="1"/>
    <row r="470" s="66" customFormat="1" customHeight="1"/>
    <row r="471" s="66" customFormat="1" customHeight="1"/>
    <row r="472" s="66" customFormat="1" customHeight="1"/>
    <row r="473" s="66" customFormat="1" customHeight="1"/>
    <row r="474" s="66" customFormat="1" customHeight="1"/>
    <row r="475" s="66" customFormat="1" customHeight="1"/>
    <row r="476" s="66" customFormat="1" customHeight="1"/>
    <row r="477" s="66" customFormat="1" customHeight="1"/>
    <row r="478" s="66" customFormat="1" customHeight="1"/>
    <row r="479" s="66" customFormat="1" customHeight="1"/>
    <row r="480" s="66" customFormat="1" customHeight="1"/>
    <row r="481" s="66" customFormat="1" customHeight="1"/>
    <row r="482" s="66" customFormat="1" customHeight="1"/>
    <row r="483" s="66" customFormat="1" customHeight="1"/>
    <row r="484" s="66" customFormat="1" customHeight="1"/>
    <row r="485" s="66" customFormat="1" customHeight="1"/>
    <row r="486" s="66" customFormat="1" customHeight="1"/>
    <row r="487" s="66" customFormat="1" customHeight="1"/>
    <row r="488" s="66" customFormat="1" customHeight="1"/>
    <row r="489" s="66" customFormat="1" customHeight="1"/>
    <row r="490" s="66" customFormat="1" customHeight="1"/>
    <row r="491" s="66" customFormat="1" customHeight="1"/>
    <row r="492" s="66" customFormat="1" customHeight="1"/>
    <row r="493" s="66" customFormat="1" customHeight="1"/>
    <row r="494" s="66" customFormat="1" customHeight="1"/>
    <row r="495" s="66" customFormat="1" customHeight="1"/>
    <row r="496" s="66" customFormat="1" customHeight="1"/>
    <row r="497" s="66" customFormat="1" customHeight="1"/>
    <row r="498" s="66" customFormat="1" customHeight="1"/>
    <row r="499" s="66" customFormat="1" customHeight="1"/>
    <row r="500" s="66" customFormat="1" customHeight="1"/>
    <row r="501" s="66" customFormat="1" customHeight="1"/>
    <row r="502" s="66" customFormat="1" customHeight="1"/>
    <row r="503" s="66" customFormat="1" customHeight="1"/>
    <row r="504" s="66" customFormat="1" customHeight="1"/>
    <row r="505" s="66" customFormat="1" customHeight="1"/>
    <row r="506" s="66" customFormat="1" customHeight="1"/>
    <row r="507" s="66" customFormat="1" customHeight="1"/>
    <row r="508" s="66" customFormat="1" customHeight="1"/>
    <row r="509" s="66" customFormat="1" customHeight="1"/>
    <row r="510" s="66" customFormat="1" customHeight="1"/>
    <row r="511" s="66" customFormat="1" customHeight="1"/>
    <row r="512" s="66" customFormat="1" customHeight="1"/>
    <row r="513" s="66" customFormat="1" customHeight="1"/>
    <row r="514" s="66" customFormat="1" customHeight="1"/>
    <row r="515" s="66" customFormat="1" customHeight="1"/>
    <row r="516" s="66" customFormat="1" customHeight="1"/>
    <row r="517" s="66" customFormat="1" customHeight="1"/>
    <row r="518" s="66" customFormat="1" customHeight="1"/>
    <row r="519" s="66" customFormat="1" customHeight="1"/>
    <row r="520" s="66" customFormat="1" customHeight="1"/>
    <row r="521" s="66" customFormat="1" customHeight="1"/>
    <row r="522" s="66" customFormat="1" customHeight="1"/>
    <row r="523" s="66" customFormat="1" customHeight="1"/>
    <row r="524" s="66" customFormat="1" customHeight="1"/>
    <row r="525" s="66" customFormat="1" customHeight="1"/>
    <row r="526" s="66" customFormat="1" customHeight="1"/>
    <row r="527" s="66" customFormat="1" customHeight="1"/>
    <row r="528" s="66" customFormat="1" customHeight="1"/>
    <row r="529" s="66" customFormat="1" customHeight="1"/>
    <row r="530" s="66" customFormat="1" customHeight="1"/>
    <row r="531" s="66" customFormat="1" customHeight="1"/>
    <row r="532" s="66" customFormat="1" customHeight="1"/>
    <row r="533" s="66" customFormat="1" customHeight="1"/>
    <row r="534" s="66" customFormat="1" customHeight="1"/>
    <row r="535" s="66" customFormat="1" customHeight="1"/>
    <row r="536" s="66" customFormat="1" customHeight="1"/>
    <row r="537" s="66" customFormat="1" customHeight="1"/>
    <row r="538" s="66" customFormat="1" customHeight="1"/>
    <row r="539" s="66" customFormat="1" customHeight="1"/>
    <row r="540" s="66" customFormat="1" customHeight="1"/>
    <row r="541" s="66" customFormat="1" customHeight="1"/>
    <row r="542" s="66" customFormat="1" customHeight="1"/>
    <row r="543" s="66" customFormat="1" customHeight="1"/>
    <row r="544" s="66" customFormat="1" customHeight="1"/>
    <row r="545" s="66" customFormat="1" customHeight="1"/>
    <row r="546" s="66" customFormat="1" customHeight="1"/>
    <row r="547" s="66" customFormat="1" customHeight="1"/>
    <row r="548" s="66" customFormat="1" customHeight="1"/>
    <row r="549" s="66" customFormat="1" customHeight="1"/>
    <row r="550" s="66" customFormat="1" customHeight="1"/>
    <row r="551" s="66" customFormat="1" customHeight="1"/>
    <row r="552" s="66" customFormat="1" customHeight="1"/>
    <row r="553" s="66" customFormat="1" customHeight="1"/>
    <row r="554" s="66" customFormat="1" customHeight="1"/>
    <row r="555" s="66" customFormat="1" customHeight="1"/>
    <row r="556" s="66" customFormat="1" customHeight="1"/>
    <row r="557" s="66" customFormat="1" customHeight="1"/>
    <row r="558" s="66" customFormat="1" customHeight="1"/>
    <row r="559" s="66" customFormat="1" customHeight="1"/>
    <row r="560" s="66" customFormat="1" customHeight="1"/>
    <row r="561" s="66" customFormat="1" customHeight="1"/>
    <row r="562" s="66" customFormat="1" customHeight="1"/>
    <row r="563" s="66" customFormat="1" customHeight="1"/>
    <row r="564" s="66" customFormat="1" customHeight="1"/>
    <row r="565" s="66" customFormat="1" customHeight="1"/>
    <row r="566" s="66" customFormat="1" customHeight="1"/>
    <row r="567" s="66" customFormat="1" customHeight="1"/>
    <row r="568" s="66" customFormat="1" customHeight="1"/>
    <row r="569" s="66" customFormat="1" customHeight="1"/>
    <row r="570" s="66" customFormat="1" customHeight="1"/>
    <row r="571" s="66" customFormat="1" customHeight="1"/>
    <row r="572" s="66" customFormat="1" customHeight="1"/>
    <row r="573" s="66" customFormat="1" customHeight="1"/>
    <row r="574" s="66" customFormat="1" customHeight="1"/>
    <row r="575" s="66" customFormat="1" customHeight="1"/>
    <row r="576" s="66" customFormat="1" customHeight="1"/>
    <row r="577" s="66" customFormat="1" customHeight="1"/>
    <row r="578" s="66" customFormat="1" customHeight="1"/>
    <row r="579" s="66" customFormat="1" customHeight="1"/>
    <row r="580" s="66" customFormat="1" customHeight="1"/>
    <row r="581" s="66" customFormat="1" customHeight="1"/>
    <row r="582" s="66" customFormat="1" customHeight="1"/>
    <row r="583" s="66" customFormat="1" customHeight="1"/>
    <row r="584" s="66" customFormat="1" customHeight="1"/>
    <row r="585" s="66" customFormat="1" customHeight="1"/>
    <row r="586" s="66" customFormat="1" customHeight="1"/>
    <row r="587" s="66" customFormat="1" customHeight="1"/>
    <row r="588" s="66" customFormat="1" customHeight="1"/>
    <row r="589" s="66" customFormat="1" customHeight="1"/>
    <row r="590" s="66" customFormat="1" customHeight="1"/>
    <row r="591" s="66" customFormat="1" customHeight="1"/>
    <row r="592" s="66" customFormat="1" customHeight="1"/>
    <row r="593" s="66" customFormat="1" customHeight="1"/>
    <row r="594" s="66" customFormat="1" customHeight="1"/>
    <row r="595" s="66" customFormat="1" customHeight="1"/>
    <row r="596" s="66" customFormat="1" customHeight="1"/>
    <row r="597" s="66" customFormat="1" customHeight="1"/>
    <row r="598" s="66" customFormat="1" customHeight="1"/>
    <row r="599" s="66" customFormat="1" customHeight="1"/>
    <row r="600" s="66" customFormat="1" customHeight="1"/>
    <row r="601" s="66" customFormat="1" customHeight="1"/>
    <row r="602" s="66" customFormat="1" customHeight="1"/>
    <row r="603" s="66" customFormat="1" customHeight="1"/>
    <row r="604" s="66" customFormat="1" customHeight="1"/>
    <row r="605" s="66" customFormat="1" customHeight="1"/>
    <row r="606" s="66" customFormat="1" customHeight="1"/>
    <row r="607" s="66" customFormat="1" customHeight="1"/>
    <row r="608" s="66" customFormat="1" customHeight="1"/>
    <row r="609" s="66" customFormat="1" customHeight="1"/>
    <row r="610" s="66" customFormat="1" customHeight="1"/>
    <row r="611" s="66" customFormat="1" customHeight="1"/>
    <row r="612" s="66" customFormat="1" customHeight="1"/>
    <row r="613" s="66" customFormat="1" customHeight="1"/>
    <row r="614" s="66" customFormat="1" customHeight="1"/>
    <row r="615" s="66" customFormat="1" customHeight="1"/>
    <row r="616" s="66" customFormat="1" customHeight="1"/>
    <row r="617" s="66" customFormat="1" customHeight="1"/>
    <row r="618" s="66" customFormat="1" customHeight="1"/>
    <row r="619" s="66" customFormat="1" customHeight="1"/>
    <row r="620" s="66" customFormat="1" customHeight="1"/>
    <row r="621" s="66" customFormat="1" customHeight="1"/>
    <row r="622" s="66" customFormat="1" customHeight="1"/>
    <row r="623" s="66" customFormat="1" customHeight="1"/>
    <row r="624" s="66" customFormat="1" customHeight="1"/>
    <row r="625" s="66" customFormat="1" customHeight="1"/>
    <row r="626" s="66" customFormat="1" customHeight="1"/>
    <row r="627" s="66" customFormat="1" customHeight="1"/>
    <row r="628" s="66" customFormat="1" customHeight="1"/>
    <row r="629" s="66" customFormat="1" customHeight="1"/>
    <row r="630" s="66" customFormat="1" customHeight="1"/>
    <row r="631" s="66" customFormat="1" customHeight="1"/>
    <row r="632" s="66" customFormat="1" customHeight="1"/>
    <row r="633" s="66" customFormat="1" customHeight="1"/>
    <row r="634" s="66" customFormat="1" customHeight="1"/>
    <row r="635" s="66" customFormat="1" customHeight="1"/>
    <row r="636" s="66" customFormat="1" customHeight="1"/>
    <row r="637" s="66" customFormat="1" customHeight="1"/>
    <row r="638" s="66" customFormat="1" customHeight="1"/>
    <row r="639" s="66" customFormat="1" customHeight="1"/>
    <row r="640" s="66" customFormat="1" customHeight="1"/>
    <row r="641" s="66" customFormat="1" customHeight="1"/>
    <row r="642" s="66" customFormat="1" customHeight="1"/>
    <row r="643" s="66" customFormat="1" customHeight="1"/>
    <row r="644" s="66" customFormat="1" customHeight="1"/>
    <row r="645" s="66" customFormat="1" customHeight="1"/>
    <row r="646" s="66" customFormat="1" customHeight="1"/>
    <row r="647" s="66" customFormat="1" customHeight="1"/>
    <row r="648" s="66" customFormat="1" customHeight="1"/>
    <row r="649" s="66" customFormat="1" customHeight="1"/>
    <row r="650" s="66" customFormat="1" customHeight="1"/>
    <row r="651" s="66" customFormat="1" customHeight="1"/>
    <row r="652" s="66" customFormat="1" customHeight="1"/>
    <row r="653" s="66" customFormat="1" customHeight="1"/>
    <row r="654" s="66" customFormat="1" customHeight="1"/>
    <row r="655" s="66" customFormat="1" customHeight="1"/>
    <row r="656" s="66" customFormat="1" customHeight="1"/>
    <row r="657" s="66" customFormat="1" customHeight="1"/>
    <row r="658" s="66" customFormat="1" customHeight="1"/>
    <row r="659" s="66" customFormat="1" customHeight="1"/>
    <row r="660" s="66" customFormat="1" customHeight="1"/>
    <row r="661" s="66" customFormat="1" customHeight="1"/>
    <row r="662" s="66" customFormat="1" customHeight="1"/>
    <row r="663" s="66" customFormat="1" customHeight="1"/>
    <row r="664" s="66" customFormat="1" customHeight="1"/>
    <row r="665" s="66" customFormat="1" customHeight="1"/>
    <row r="666" s="66" customFormat="1" customHeight="1"/>
    <row r="667" s="66" customFormat="1" customHeight="1"/>
    <row r="668" s="66" customFormat="1" customHeight="1"/>
    <row r="669" s="66" customFormat="1" customHeight="1"/>
    <row r="670" s="66" customFormat="1" customHeight="1"/>
    <row r="671" s="66" customFormat="1" customHeight="1"/>
    <row r="672" s="66" customFormat="1" customHeight="1"/>
    <row r="673" s="66" customFormat="1" customHeight="1"/>
    <row r="674" s="66" customFormat="1" customHeight="1"/>
    <row r="675" s="66" customFormat="1" customHeight="1"/>
    <row r="676" s="66" customFormat="1" customHeight="1"/>
    <row r="677" s="66" customFormat="1" customHeight="1"/>
    <row r="678" s="66" customFormat="1" customHeight="1"/>
    <row r="679" s="66" customFormat="1" customHeight="1"/>
    <row r="680" s="66" customFormat="1" customHeight="1"/>
    <row r="681" s="66" customFormat="1" customHeight="1"/>
    <row r="682" s="66" customFormat="1" customHeight="1"/>
    <row r="683" s="66" customFormat="1" customHeight="1"/>
    <row r="684" s="66" customFormat="1" customHeight="1"/>
    <row r="685" s="66" customFormat="1" customHeight="1"/>
    <row r="686" s="66" customFormat="1" customHeight="1"/>
    <row r="687" s="66" customFormat="1" customHeight="1"/>
    <row r="688" s="66" customFormat="1" customHeight="1"/>
    <row r="689" s="66" customFormat="1" customHeight="1"/>
    <row r="690" s="66" customFormat="1" customHeight="1"/>
    <row r="691" s="66" customFormat="1" customHeight="1"/>
    <row r="692" s="66" customFormat="1" customHeight="1"/>
    <row r="693" s="66" customFormat="1" customHeight="1"/>
    <row r="694" s="66" customFormat="1" customHeight="1"/>
    <row r="695" s="66" customFormat="1" customHeight="1"/>
    <row r="696" s="66" customFormat="1" customHeight="1"/>
    <row r="697" s="66" customFormat="1" customHeight="1"/>
    <row r="698" s="66" customFormat="1" customHeight="1"/>
    <row r="699" s="66" customFormat="1" customHeight="1"/>
    <row r="700" s="66" customFormat="1" customHeight="1"/>
    <row r="701" s="66" customFormat="1" customHeight="1"/>
    <row r="702" s="66" customFormat="1" customHeight="1"/>
    <row r="703" s="66" customFormat="1" customHeight="1"/>
    <row r="704" s="66" customFormat="1" customHeight="1"/>
    <row r="705" s="66" customFormat="1" customHeight="1"/>
    <row r="706" s="66" customFormat="1" customHeight="1"/>
    <row r="707" s="66" customFormat="1" customHeight="1"/>
    <row r="708" s="66" customFormat="1" customHeight="1"/>
    <row r="709" s="66" customFormat="1" customHeight="1"/>
    <row r="710" s="66" customFormat="1" customHeight="1"/>
    <row r="711" s="66" customFormat="1" customHeight="1"/>
    <row r="712" s="66" customFormat="1" customHeight="1"/>
    <row r="713" s="66" customFormat="1" customHeight="1"/>
    <row r="714" s="66" customFormat="1" customHeight="1"/>
    <row r="715" s="66" customFormat="1" customHeight="1"/>
    <row r="716" s="66" customFormat="1" customHeight="1"/>
    <row r="717" s="66" customFormat="1" customHeight="1"/>
    <row r="718" s="66" customFormat="1" customHeight="1"/>
    <row r="719" s="66" customFormat="1" customHeight="1"/>
    <row r="720" s="66" customFormat="1" customHeight="1"/>
    <row r="721" s="66" customFormat="1" customHeight="1"/>
    <row r="722" s="66" customFormat="1" customHeight="1"/>
    <row r="723" s="66" customFormat="1" customHeight="1"/>
    <row r="724" s="66" customFormat="1" customHeight="1"/>
    <row r="725" s="66" customFormat="1" customHeight="1"/>
    <row r="726" s="66" customFormat="1" customHeight="1"/>
    <row r="727" s="66" customFormat="1" customHeight="1"/>
    <row r="728" s="66" customFormat="1" customHeight="1"/>
    <row r="729" s="66" customFormat="1" customHeight="1"/>
    <row r="730" s="66" customFormat="1" customHeight="1"/>
    <row r="731" s="66" customFormat="1" customHeight="1"/>
    <row r="732" s="66" customFormat="1" customHeight="1"/>
    <row r="733" s="66" customFormat="1" customHeight="1"/>
    <row r="734" s="66" customFormat="1" customHeight="1"/>
    <row r="735" s="66" customFormat="1" customHeight="1"/>
    <row r="736" s="66" customFormat="1" customHeight="1"/>
    <row r="737" s="66" customFormat="1" customHeight="1"/>
    <row r="738" s="66" customFormat="1" customHeight="1"/>
    <row r="739" s="66" customFormat="1" customHeight="1"/>
    <row r="740" s="66" customFormat="1" customHeight="1"/>
    <row r="741" s="66" customFormat="1" customHeight="1"/>
    <row r="742" s="66" customFormat="1" customHeight="1"/>
    <row r="743" s="66" customFormat="1" customHeight="1"/>
    <row r="744" s="66" customFormat="1" customHeight="1"/>
    <row r="745" s="66" customFormat="1" customHeight="1"/>
    <row r="746" s="66" customFormat="1" customHeight="1"/>
    <row r="747" s="66" customFormat="1" customHeight="1"/>
    <row r="748" s="66" customFormat="1" customHeight="1"/>
    <row r="749" s="66" customFormat="1" customHeight="1"/>
    <row r="750" s="66" customFormat="1" customHeight="1"/>
    <row r="751" s="66" customFormat="1" customHeight="1"/>
    <row r="752" s="66" customFormat="1" customHeight="1"/>
    <row r="753" s="66" customFormat="1" customHeight="1"/>
    <row r="754" s="66" customFormat="1" customHeight="1"/>
    <row r="755" s="66" customFormat="1" customHeight="1"/>
    <row r="756" s="66" customFormat="1" customHeight="1"/>
    <row r="757" s="66" customFormat="1" customHeight="1"/>
    <row r="758" s="66" customFormat="1" customHeight="1"/>
    <row r="759" s="66" customFormat="1" customHeight="1"/>
    <row r="760" s="66" customFormat="1" customHeight="1"/>
    <row r="761" s="66" customFormat="1" customHeight="1"/>
    <row r="762" s="66" customFormat="1" customHeight="1"/>
    <row r="763" s="66" customFormat="1" customHeight="1"/>
    <row r="764" s="66" customFormat="1" customHeight="1"/>
    <row r="765" s="66" customFormat="1" customHeight="1"/>
    <row r="766" s="66" customFormat="1" customHeight="1"/>
    <row r="767" s="66" customFormat="1" customHeight="1"/>
    <row r="768" s="66" customFormat="1" customHeight="1"/>
    <row r="769" s="66" customFormat="1" customHeight="1"/>
    <row r="770" s="66" customFormat="1" customHeight="1"/>
    <row r="771" s="66" customFormat="1" customHeight="1"/>
    <row r="772" s="66" customFormat="1" customHeight="1"/>
    <row r="773" s="66" customFormat="1" customHeight="1"/>
    <row r="774" s="66" customFormat="1" customHeight="1"/>
    <row r="775" s="66" customFormat="1" customHeight="1"/>
    <row r="776" s="66" customFormat="1" customHeight="1"/>
    <row r="777" s="66" customFormat="1" customHeight="1"/>
    <row r="778" s="66" customFormat="1" customHeight="1"/>
    <row r="779" s="66" customFormat="1" customHeight="1"/>
    <row r="780" s="66" customFormat="1" customHeight="1"/>
    <row r="781" s="66" customFormat="1" customHeight="1"/>
    <row r="782" s="66" customFormat="1" customHeight="1"/>
    <row r="783" s="66" customFormat="1" customHeight="1"/>
    <row r="784" s="66" customFormat="1" customHeight="1"/>
    <row r="785" s="66" customFormat="1" customHeight="1"/>
    <row r="786" s="66" customFormat="1" customHeight="1"/>
    <row r="787" s="66" customFormat="1" customHeight="1"/>
    <row r="788" s="66" customFormat="1" customHeight="1"/>
    <row r="789" s="66" customFormat="1" customHeight="1"/>
    <row r="790" s="66" customFormat="1" customHeight="1"/>
    <row r="791" s="66" customFormat="1" customHeight="1"/>
    <row r="792" s="66" customFormat="1" customHeight="1"/>
    <row r="793" s="66" customFormat="1" customHeight="1"/>
    <row r="794" s="66" customFormat="1" customHeight="1"/>
    <row r="795" s="66" customFormat="1" customHeight="1"/>
    <row r="796" s="66" customFormat="1" customHeight="1"/>
    <row r="797" s="66" customFormat="1" customHeight="1"/>
    <row r="798" s="66" customFormat="1" customHeight="1"/>
    <row r="799" s="66" customFormat="1" customHeight="1"/>
    <row r="800" s="66" customFormat="1" customHeight="1"/>
    <row r="801" s="66" customFormat="1" customHeight="1"/>
    <row r="802" s="66" customFormat="1" customHeight="1"/>
    <row r="803" s="66" customFormat="1" customHeight="1"/>
    <row r="804" s="66" customFormat="1" customHeight="1"/>
    <row r="805" s="66" customFormat="1" customHeight="1"/>
    <row r="806" s="66" customFormat="1" customHeight="1"/>
    <row r="807" s="66" customFormat="1" customHeight="1"/>
    <row r="808" s="66" customFormat="1" customHeight="1"/>
    <row r="809" s="66" customFormat="1" customHeight="1"/>
    <row r="810" s="66" customFormat="1" customHeight="1"/>
    <row r="811" s="66" customFormat="1" customHeight="1"/>
    <row r="812" s="66" customFormat="1" customHeight="1"/>
    <row r="813" s="66" customFormat="1" customHeight="1"/>
    <row r="814" s="66" customFormat="1" customHeight="1"/>
    <row r="815" s="66" customFormat="1" customHeight="1"/>
    <row r="816" s="66" customFormat="1" customHeight="1"/>
    <row r="817" s="66" customFormat="1" customHeight="1"/>
    <row r="818" s="66" customFormat="1" customHeight="1"/>
    <row r="819" s="66" customFormat="1" customHeight="1"/>
    <row r="820" s="66" customFormat="1" customHeight="1"/>
    <row r="821" s="66" customFormat="1" customHeight="1"/>
    <row r="822" s="66" customFormat="1" customHeight="1"/>
    <row r="823" s="66" customFormat="1" customHeight="1"/>
    <row r="824" s="66" customFormat="1" customHeight="1"/>
    <row r="825" s="66" customFormat="1" customHeight="1"/>
    <row r="826" s="66" customFormat="1" customHeight="1"/>
    <row r="827" s="66" customFormat="1" customHeight="1"/>
    <row r="828" s="66" customFormat="1" customHeight="1"/>
    <row r="829" s="66" customFormat="1" customHeight="1"/>
    <row r="830" s="66" customFormat="1" customHeight="1"/>
    <row r="831" s="66" customFormat="1" customHeight="1"/>
    <row r="832" s="66" customFormat="1" customHeight="1"/>
    <row r="833" s="66" customFormat="1" customHeight="1"/>
    <row r="834" s="66" customFormat="1" customHeight="1"/>
    <row r="835" s="66" customFormat="1" customHeight="1"/>
    <row r="836" s="66" customFormat="1" customHeight="1"/>
    <row r="837" s="66" customFormat="1" customHeight="1"/>
    <row r="838" s="66" customFormat="1" customHeight="1"/>
    <row r="839" s="66" customFormat="1" customHeight="1"/>
    <row r="840" s="66" customFormat="1" customHeight="1"/>
    <row r="841" s="66" customFormat="1" customHeight="1"/>
    <row r="842" s="66" customFormat="1" customHeight="1"/>
    <row r="843" s="66" customFormat="1" customHeight="1"/>
    <row r="844" s="66" customFormat="1" customHeight="1"/>
    <row r="845" s="66" customFormat="1" customHeight="1"/>
    <row r="846" s="66" customFormat="1" customHeight="1"/>
    <row r="847" s="66" customFormat="1" customHeight="1"/>
    <row r="848" s="66" customFormat="1" customHeight="1"/>
    <row r="849" s="66" customFormat="1" customHeight="1"/>
    <row r="850" s="66" customFormat="1" customHeight="1"/>
    <row r="851" s="66" customFormat="1" customHeight="1"/>
    <row r="852" s="66" customFormat="1" customHeight="1"/>
    <row r="853" s="66" customFormat="1" customHeight="1"/>
    <row r="854" s="66" customFormat="1" customHeight="1"/>
    <row r="855" s="66" customFormat="1" customHeight="1"/>
    <row r="856" s="66" customFormat="1" customHeight="1"/>
    <row r="857" s="66" customFormat="1" customHeight="1"/>
    <row r="858" s="66" customFormat="1" customHeight="1"/>
    <row r="859" s="66" customFormat="1" customHeight="1"/>
    <row r="860" s="66" customFormat="1" customHeight="1"/>
    <row r="861" s="66" customFormat="1" customHeight="1"/>
    <row r="862" s="66" customFormat="1" customHeight="1"/>
    <row r="863" s="66" customFormat="1" customHeight="1"/>
    <row r="864" s="66" customFormat="1" customHeight="1"/>
    <row r="865" s="66" customFormat="1" customHeight="1"/>
    <row r="866" s="66" customFormat="1" customHeight="1"/>
    <row r="867" s="66" customFormat="1" customHeight="1"/>
    <row r="868" s="66" customFormat="1" customHeight="1"/>
    <row r="869" s="66" customFormat="1" customHeight="1"/>
    <row r="870" s="66" customFormat="1" customHeight="1"/>
    <row r="871" s="66" customFormat="1" customHeight="1"/>
    <row r="872" s="66" customFormat="1" customHeight="1"/>
    <row r="873" s="66" customFormat="1" customHeight="1"/>
    <row r="874" s="66" customFormat="1" customHeight="1"/>
    <row r="875" s="66" customFormat="1" customHeight="1"/>
    <row r="876" s="66" customFormat="1" customHeight="1"/>
    <row r="877" s="66" customFormat="1" customHeight="1"/>
    <row r="878" s="66" customFormat="1" customHeight="1"/>
    <row r="879" s="66" customFormat="1" customHeight="1"/>
    <row r="880" s="66" customFormat="1" customHeight="1"/>
    <row r="881" s="66" customFormat="1" customHeight="1"/>
    <row r="882" s="66" customFormat="1" customHeight="1"/>
    <row r="883" s="66" customFormat="1" customHeight="1"/>
    <row r="884" s="66" customFormat="1" customHeight="1"/>
    <row r="885" s="66" customFormat="1" customHeight="1"/>
    <row r="886" s="66" customFormat="1" customHeight="1"/>
    <row r="887" s="66" customFormat="1" customHeight="1"/>
    <row r="888" s="66" customFormat="1" customHeight="1"/>
    <row r="889" s="66" customFormat="1" customHeight="1"/>
    <row r="890" s="66" customFormat="1" customHeight="1"/>
    <row r="891" s="66" customFormat="1" customHeight="1"/>
    <row r="892" s="66" customFormat="1" customHeight="1"/>
    <row r="893" s="66" customFormat="1" customHeight="1"/>
    <row r="894" s="66" customFormat="1" customHeight="1"/>
    <row r="895" s="66" customFormat="1" customHeight="1"/>
    <row r="896" s="66" customFormat="1" customHeight="1"/>
    <row r="897" s="66" customFormat="1" customHeight="1"/>
    <row r="898" s="66" customFormat="1" customHeight="1"/>
    <row r="899" s="66" customFormat="1" customHeight="1"/>
    <row r="900" s="66" customFormat="1" customHeight="1"/>
    <row r="901" s="66" customFormat="1" customHeight="1"/>
    <row r="902" s="66" customFormat="1" customHeight="1"/>
    <row r="903" s="66" customFormat="1" customHeight="1"/>
    <row r="904" s="66" customFormat="1" customHeight="1"/>
    <row r="905" s="66" customFormat="1" customHeight="1"/>
    <row r="906" s="66" customFormat="1" customHeight="1"/>
    <row r="907" s="66" customFormat="1" customHeight="1"/>
    <row r="908" s="66" customFormat="1" customHeight="1"/>
    <row r="909" s="66" customFormat="1" customHeight="1"/>
    <row r="910" s="66" customFormat="1" customHeight="1"/>
    <row r="911" s="66" customFormat="1" customHeight="1"/>
    <row r="912" s="66" customFormat="1" customHeight="1"/>
    <row r="913" s="66" customFormat="1" customHeight="1"/>
    <row r="914" s="66" customFormat="1" customHeight="1"/>
    <row r="915" s="66" customFormat="1" customHeight="1"/>
    <row r="916" s="66" customFormat="1" customHeight="1"/>
    <row r="917" s="66" customFormat="1" customHeight="1"/>
    <row r="918" s="66" customFormat="1" customHeight="1"/>
    <row r="919" s="66" customFormat="1" customHeight="1"/>
    <row r="920" s="66" customFormat="1" customHeight="1"/>
    <row r="921" s="66" customFormat="1" customHeight="1"/>
    <row r="922" s="66" customFormat="1" customHeight="1"/>
    <row r="923" s="66" customFormat="1" customHeight="1"/>
    <row r="924" s="66" customFormat="1" customHeight="1"/>
    <row r="925" s="66" customFormat="1" customHeight="1"/>
    <row r="926" s="66" customFormat="1" customHeight="1"/>
    <row r="927" s="66" customFormat="1" customHeight="1"/>
    <row r="928" s="66" customFormat="1" customHeight="1"/>
    <row r="929" s="66" customFormat="1" customHeight="1"/>
    <row r="930" s="66" customFormat="1" customHeight="1"/>
    <row r="931" s="66" customFormat="1" customHeight="1"/>
    <row r="932" s="66" customFormat="1" customHeight="1"/>
    <row r="933" s="66" customFormat="1" customHeight="1"/>
    <row r="934" s="66" customFormat="1" customHeight="1"/>
    <row r="935" s="66" customFormat="1" customHeight="1"/>
    <row r="936" s="66" customFormat="1" customHeight="1"/>
    <row r="937" s="66" customFormat="1" customHeight="1"/>
    <row r="938" s="66" customFormat="1" customHeight="1"/>
    <row r="939" s="66" customFormat="1" customHeight="1"/>
    <row r="940" s="66" customFormat="1" customHeight="1"/>
    <row r="941" s="66" customFormat="1" customHeight="1"/>
    <row r="942" s="66" customFormat="1" customHeight="1"/>
    <row r="943" s="66" customFormat="1" customHeight="1"/>
    <row r="944" s="66" customFormat="1" customHeight="1"/>
    <row r="945" s="66" customFormat="1" customHeight="1"/>
    <row r="946" s="66" customFormat="1" customHeight="1"/>
    <row r="947" s="66" customFormat="1" customHeight="1"/>
    <row r="948" s="66" customFormat="1" customHeight="1"/>
    <row r="949" s="66" customFormat="1" customHeight="1"/>
    <row r="950" s="66" customFormat="1" customHeight="1"/>
    <row r="951" s="66" customFormat="1" customHeight="1"/>
    <row r="952" s="66" customFormat="1" customHeight="1"/>
    <row r="953" s="66" customFormat="1" customHeight="1"/>
    <row r="954" s="66" customFormat="1" customHeight="1"/>
    <row r="955" s="66" customFormat="1" customHeight="1"/>
    <row r="956" s="66" customFormat="1" customHeight="1"/>
    <row r="957" s="66" customFormat="1" customHeight="1"/>
    <row r="958" s="66" customFormat="1" customHeight="1"/>
    <row r="959" s="66" customFormat="1" customHeight="1"/>
    <row r="960" s="66" customFormat="1" customHeight="1"/>
    <row r="961" s="66" customFormat="1" customHeight="1"/>
    <row r="962" s="66" customFormat="1" customHeight="1"/>
    <row r="963" s="66" customFormat="1" customHeight="1"/>
    <row r="964" s="66" customFormat="1" customHeight="1"/>
    <row r="965" s="66" customFormat="1" customHeight="1"/>
    <row r="966" s="66" customFormat="1" customHeight="1"/>
    <row r="967" s="66" customFormat="1" customHeight="1"/>
    <row r="968" s="66" customFormat="1" customHeight="1"/>
    <row r="969" s="66" customFormat="1" customHeight="1"/>
    <row r="970" s="66" customFormat="1" customHeight="1"/>
    <row r="971" s="66" customFormat="1" customHeight="1"/>
    <row r="972" s="66" customFormat="1" customHeight="1"/>
    <row r="973" s="66" customFormat="1" customHeight="1"/>
    <row r="974" s="66" customFormat="1" customHeight="1"/>
    <row r="975" s="66" customFormat="1" customHeight="1"/>
    <row r="976" s="66" customFormat="1" customHeight="1"/>
    <row r="977" s="66" customFormat="1" customHeight="1"/>
    <row r="978" s="66" customFormat="1" customHeight="1"/>
    <row r="979" s="66" customFormat="1" customHeight="1"/>
    <row r="980" s="66" customFormat="1" customHeight="1"/>
    <row r="981" s="66" customFormat="1" customHeight="1"/>
    <row r="982" s="66" customFormat="1" customHeight="1"/>
    <row r="983" s="66" customFormat="1" customHeight="1"/>
    <row r="984" s="66" customFormat="1" customHeight="1"/>
    <row r="985" s="66" customFormat="1" customHeight="1"/>
    <row r="986" s="66" customFormat="1" customHeight="1"/>
    <row r="987" s="66" customFormat="1" customHeight="1"/>
    <row r="988" s="66" customFormat="1" customHeight="1"/>
    <row r="989" s="66" customFormat="1" customHeight="1"/>
    <row r="990" s="66" customFormat="1" customHeight="1"/>
    <row r="991" s="66" customFormat="1" customHeight="1"/>
    <row r="992" s="66" customFormat="1" customHeight="1"/>
    <row r="993" s="66" customFormat="1" customHeight="1"/>
    <row r="994" s="66" customFormat="1" customHeight="1"/>
    <row r="995" s="66" customFormat="1" customHeight="1"/>
    <row r="996" s="66" customFormat="1" customHeight="1"/>
    <row r="997" s="66" customFormat="1" customHeight="1"/>
    <row r="998" s="66" customFormat="1" customHeight="1"/>
    <row r="999" s="66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1" sqref="G11"/>
    </sheetView>
  </sheetViews>
  <sheetFormatPr defaultColWidth="8.79166666666667" defaultRowHeight="14.25" outlineLevelCol="7"/>
  <cols>
    <col min="1" max="1" width="23.5916666666667" customWidth="1"/>
    <col min="2" max="2" width="15.8916666666667" customWidth="1"/>
    <col min="3" max="3" width="36.2083333333333" customWidth="1"/>
    <col min="4" max="4" width="20.8916666666667" customWidth="1"/>
  </cols>
  <sheetData>
    <row r="1" spans="1:4">
      <c r="A1" s="57" t="s">
        <v>926</v>
      </c>
      <c r="B1" s="57"/>
      <c r="C1" s="57"/>
      <c r="D1" s="57"/>
    </row>
    <row r="2" ht="50" customHeight="1" spans="1:4">
      <c r="A2" s="58" t="s">
        <v>927</v>
      </c>
      <c r="B2" s="58"/>
      <c r="C2" s="58"/>
      <c r="D2" s="58"/>
    </row>
    <row r="3" ht="25" customHeight="1" spans="1:4">
      <c r="A3" s="59" t="s">
        <v>928</v>
      </c>
      <c r="B3" s="59"/>
      <c r="C3" s="59"/>
      <c r="D3" s="60"/>
    </row>
    <row r="4" ht="25" customHeight="1" spans="1:4">
      <c r="A4" s="61" t="s">
        <v>879</v>
      </c>
      <c r="B4" s="61" t="s">
        <v>4</v>
      </c>
      <c r="C4" s="61" t="s">
        <v>879</v>
      </c>
      <c r="D4" s="61" t="s">
        <v>5</v>
      </c>
    </row>
    <row r="5" ht="25" customHeight="1" spans="1:4">
      <c r="A5" s="61" t="s">
        <v>880</v>
      </c>
      <c r="B5" s="61"/>
      <c r="C5" s="61" t="s">
        <v>881</v>
      </c>
      <c r="D5" s="61"/>
    </row>
    <row r="6" ht="25" customHeight="1" spans="1:4">
      <c r="A6" s="61" t="s">
        <v>911</v>
      </c>
      <c r="B6" s="61"/>
      <c r="C6" s="61" t="s">
        <v>893</v>
      </c>
      <c r="D6" s="61"/>
    </row>
    <row r="7" ht="25" customHeight="1" spans="1:4">
      <c r="A7" s="61" t="s">
        <v>915</v>
      </c>
      <c r="B7" s="61"/>
      <c r="C7" s="61" t="s">
        <v>929</v>
      </c>
      <c r="D7" s="61"/>
    </row>
    <row r="8" ht="25" customHeight="1" spans="1:4">
      <c r="A8" s="61" t="s">
        <v>930</v>
      </c>
      <c r="B8" s="61"/>
      <c r="C8" s="61" t="s">
        <v>931</v>
      </c>
      <c r="D8" s="61"/>
    </row>
    <row r="9" ht="25" customHeight="1" spans="1:8">
      <c r="A9" s="61"/>
      <c r="B9" s="61"/>
      <c r="C9" s="61"/>
      <c r="D9" s="61"/>
      <c r="H9">
        <v>4</v>
      </c>
    </row>
    <row r="10" ht="25" customHeight="1" spans="1:4">
      <c r="A10" s="61" t="s">
        <v>917</v>
      </c>
      <c r="B10" s="61">
        <v>0</v>
      </c>
      <c r="C10" s="61" t="s">
        <v>918</v>
      </c>
      <c r="D10" s="61">
        <v>0</v>
      </c>
    </row>
    <row r="11" ht="25" customHeight="1" spans="1:4">
      <c r="A11" s="61" t="s">
        <v>919</v>
      </c>
      <c r="B11" s="61"/>
      <c r="C11" s="61" t="s">
        <v>20</v>
      </c>
      <c r="D11" s="61"/>
    </row>
    <row r="12" ht="25" customHeight="1" spans="1:4">
      <c r="A12" s="61" t="s">
        <v>920</v>
      </c>
      <c r="B12" s="61"/>
      <c r="C12" s="61" t="s">
        <v>932</v>
      </c>
      <c r="D12" s="61"/>
    </row>
    <row r="13" ht="25" customHeight="1" spans="1:4">
      <c r="A13" s="61"/>
      <c r="B13" s="61"/>
      <c r="C13" s="61"/>
      <c r="D13" s="61"/>
    </row>
    <row r="14" ht="25" customHeight="1" spans="1:4">
      <c r="A14" s="61" t="s">
        <v>21</v>
      </c>
      <c r="B14" s="61">
        <v>0</v>
      </c>
      <c r="C14" s="61" t="s">
        <v>22</v>
      </c>
      <c r="D14" s="61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66" zoomScaleNormal="66" workbookViewId="0">
      <selection activeCell="L13" sqref="L13"/>
    </sheetView>
  </sheetViews>
  <sheetFormatPr defaultColWidth="8" defaultRowHeight="13.5" outlineLevelCol="5"/>
  <cols>
    <col min="1" max="1" width="43.1666666666667" style="21"/>
    <col min="2" max="3" width="25.8083333333333" style="21"/>
    <col min="4" max="4" width="40.1583333333333" style="21"/>
    <col min="5" max="6" width="25.8083333333333" style="21"/>
    <col min="7" max="16384" width="8" style="20"/>
  </cols>
  <sheetData>
    <row r="1" spans="1:1">
      <c r="A1" s="21" t="s">
        <v>933</v>
      </c>
    </row>
    <row r="2" s="20" customFormat="1" ht="45" customHeight="1" spans="1:6">
      <c r="A2" s="22" t="s">
        <v>934</v>
      </c>
      <c r="B2" s="23"/>
      <c r="C2" s="23"/>
      <c r="D2" s="23"/>
      <c r="E2" s="23"/>
      <c r="F2" s="23"/>
    </row>
    <row r="3" s="20" customFormat="1" ht="18.75" customHeight="1" spans="1:6">
      <c r="A3" s="24"/>
      <c r="B3" s="24"/>
      <c r="C3" s="24"/>
      <c r="D3" s="24"/>
      <c r="E3" s="25" t="s">
        <v>935</v>
      </c>
      <c r="F3" s="26"/>
    </row>
    <row r="4" s="20" customFormat="1" ht="18.75" customHeight="1" spans="1:6">
      <c r="A4" s="27" t="s">
        <v>624</v>
      </c>
      <c r="B4" s="27"/>
      <c r="C4" s="27"/>
      <c r="D4" s="27"/>
      <c r="E4" s="28"/>
      <c r="F4" s="28" t="s">
        <v>936</v>
      </c>
    </row>
    <row r="5" s="20" customFormat="1" ht="27" customHeight="1" spans="1:6">
      <c r="A5" s="29" t="s">
        <v>937</v>
      </c>
      <c r="B5" s="29" t="s">
        <v>26</v>
      </c>
      <c r="C5" s="29" t="s">
        <v>27</v>
      </c>
      <c r="D5" s="29" t="s">
        <v>937</v>
      </c>
      <c r="E5" s="29" t="s">
        <v>26</v>
      </c>
      <c r="F5" s="29" t="s">
        <v>27</v>
      </c>
    </row>
    <row r="6" s="20" customFormat="1" ht="27" customHeight="1" spans="1:6">
      <c r="A6" s="30" t="s">
        <v>938</v>
      </c>
      <c r="B6" s="31">
        <v>55608000</v>
      </c>
      <c r="C6" s="31">
        <v>57201000</v>
      </c>
      <c r="D6" s="32" t="s">
        <v>939</v>
      </c>
      <c r="E6" s="33">
        <v>274449873.6</v>
      </c>
      <c r="F6" s="33">
        <v>298477575</v>
      </c>
    </row>
    <row r="7" s="20" customFormat="1" ht="27" customHeight="1" spans="1:6">
      <c r="A7" s="30" t="s">
        <v>940</v>
      </c>
      <c r="B7" s="31">
        <v>54307700</v>
      </c>
      <c r="C7" s="31">
        <v>55891000</v>
      </c>
      <c r="D7" s="32" t="s">
        <v>941</v>
      </c>
      <c r="E7" s="33">
        <v>16756666.08</v>
      </c>
      <c r="F7" s="33">
        <v>19055770.2</v>
      </c>
    </row>
    <row r="8" s="20" customFormat="1" ht="27" customHeight="1" spans="1:6">
      <c r="A8" s="30" t="s">
        <v>942</v>
      </c>
      <c r="B8" s="31">
        <v>0</v>
      </c>
      <c r="C8" s="31">
        <v>0</v>
      </c>
      <c r="D8" s="32" t="s">
        <v>943</v>
      </c>
      <c r="E8" s="33">
        <v>9209447</v>
      </c>
      <c r="F8" s="33">
        <v>10656000</v>
      </c>
    </row>
    <row r="9" s="20" customFormat="1" ht="27" customHeight="1" spans="1:6">
      <c r="A9" s="30" t="s">
        <v>944</v>
      </c>
      <c r="B9" s="31">
        <v>0</v>
      </c>
      <c r="C9" s="31">
        <v>0</v>
      </c>
      <c r="D9" s="32" t="s">
        <v>945</v>
      </c>
      <c r="E9" s="33">
        <v>201742.72</v>
      </c>
      <c r="F9" s="33">
        <v>298600</v>
      </c>
    </row>
    <row r="10" s="20" customFormat="1" ht="27" customHeight="1" spans="1:6">
      <c r="A10" s="34" t="s">
        <v>946</v>
      </c>
      <c r="B10" s="35">
        <v>1300300</v>
      </c>
      <c r="C10" s="35">
        <v>1310000</v>
      </c>
      <c r="D10" s="32" t="s">
        <v>947</v>
      </c>
      <c r="E10" s="33">
        <v>0</v>
      </c>
      <c r="F10" s="33">
        <v>0</v>
      </c>
    </row>
    <row r="11" s="20" customFormat="1" ht="27" customHeight="1" spans="1:6">
      <c r="A11" s="36" t="s">
        <v>948</v>
      </c>
      <c r="B11" s="37">
        <v>43841547</v>
      </c>
      <c r="C11" s="38">
        <v>48909310</v>
      </c>
      <c r="D11" s="39" t="s">
        <v>949</v>
      </c>
      <c r="E11" s="39" t="s">
        <v>949</v>
      </c>
      <c r="F11" s="39" t="s">
        <v>949</v>
      </c>
    </row>
    <row r="12" s="20" customFormat="1" ht="27" customHeight="1" spans="1:6">
      <c r="A12" s="40" t="s">
        <v>950</v>
      </c>
      <c r="B12" s="41">
        <v>30722100</v>
      </c>
      <c r="C12" s="42">
        <v>34038110</v>
      </c>
      <c r="D12" s="39" t="s">
        <v>949</v>
      </c>
      <c r="E12" s="39" t="s">
        <v>949</v>
      </c>
      <c r="F12" s="39" t="s">
        <v>949</v>
      </c>
    </row>
    <row r="13" s="20" customFormat="1" ht="27" customHeight="1" spans="1:6">
      <c r="A13" s="43" t="s">
        <v>951</v>
      </c>
      <c r="B13" s="41">
        <v>3910000</v>
      </c>
      <c r="C13" s="42">
        <v>4215200</v>
      </c>
      <c r="D13" s="39" t="s">
        <v>949</v>
      </c>
      <c r="E13" s="39" t="s">
        <v>949</v>
      </c>
      <c r="F13" s="39" t="s">
        <v>949</v>
      </c>
    </row>
    <row r="14" s="20" customFormat="1" ht="27" customHeight="1" spans="1:6">
      <c r="A14" s="34" t="s">
        <v>952</v>
      </c>
      <c r="B14" s="41">
        <v>0</v>
      </c>
      <c r="C14" s="42">
        <v>0</v>
      </c>
      <c r="D14" s="39" t="s">
        <v>949</v>
      </c>
      <c r="E14" s="39" t="s">
        <v>949</v>
      </c>
      <c r="F14" s="39" t="s">
        <v>949</v>
      </c>
    </row>
    <row r="15" s="20" customFormat="1" ht="27" customHeight="1" spans="1:6">
      <c r="A15" s="40" t="s">
        <v>953</v>
      </c>
      <c r="B15" s="41">
        <v>8725315.91</v>
      </c>
      <c r="C15" s="42">
        <v>1007436.37</v>
      </c>
      <c r="D15" s="39" t="s">
        <v>949</v>
      </c>
      <c r="E15" s="39" t="s">
        <v>949</v>
      </c>
      <c r="F15" s="39" t="s">
        <v>949</v>
      </c>
    </row>
    <row r="16" s="20" customFormat="1" ht="27" customHeight="1" spans="1:6">
      <c r="A16" s="40" t="s">
        <v>954</v>
      </c>
      <c r="B16" s="41">
        <v>17101503</v>
      </c>
      <c r="C16" s="42">
        <v>17885003</v>
      </c>
      <c r="D16" s="39" t="s">
        <v>949</v>
      </c>
      <c r="E16" s="39" t="s">
        <v>949</v>
      </c>
      <c r="F16" s="39" t="s">
        <v>949</v>
      </c>
    </row>
    <row r="17" s="20" customFormat="1" ht="27" customHeight="1" spans="1:6">
      <c r="A17" s="40" t="s">
        <v>955</v>
      </c>
      <c r="B17" s="41">
        <v>175687.66</v>
      </c>
      <c r="C17" s="42">
        <v>754596.05</v>
      </c>
      <c r="D17" s="39" t="s">
        <v>949</v>
      </c>
      <c r="E17" s="39" t="s">
        <v>949</v>
      </c>
      <c r="F17" s="39" t="s">
        <v>949</v>
      </c>
    </row>
    <row r="18" s="20" customFormat="1" ht="27" customHeight="1" spans="1:6">
      <c r="A18" s="40" t="s">
        <v>956</v>
      </c>
      <c r="B18" s="41">
        <v>0</v>
      </c>
      <c r="C18" s="42">
        <v>0</v>
      </c>
      <c r="D18" s="39" t="s">
        <v>949</v>
      </c>
      <c r="E18" s="44" t="s">
        <v>949</v>
      </c>
      <c r="F18" s="44" t="s">
        <v>949</v>
      </c>
    </row>
    <row r="19" s="20" customFormat="1" ht="27" customHeight="1" spans="1:6">
      <c r="A19" s="40" t="s">
        <v>957</v>
      </c>
      <c r="B19" s="45">
        <f>B6+B11+B14+B15+B16+B17+B18</f>
        <v>125452053.57</v>
      </c>
      <c r="C19" s="45">
        <f>C6+C11+C14+C15+C16+C17+C18</f>
        <v>125757345.42</v>
      </c>
      <c r="D19" s="46" t="s">
        <v>958</v>
      </c>
      <c r="E19" s="45">
        <f>E6+E7+E8+E9+E10</f>
        <v>300617729.4</v>
      </c>
      <c r="F19" s="45">
        <f>F6+F7+F8+F9+F10</f>
        <v>328487945.2</v>
      </c>
    </row>
    <row r="20" s="20" customFormat="1" ht="27" customHeight="1" spans="1:6">
      <c r="A20" s="40" t="s">
        <v>959</v>
      </c>
      <c r="B20" s="41">
        <v>271960000</v>
      </c>
      <c r="C20" s="41">
        <v>275470000</v>
      </c>
      <c r="D20" s="34" t="s">
        <v>960</v>
      </c>
      <c r="E20" s="41">
        <v>0</v>
      </c>
      <c r="F20" s="41">
        <v>0</v>
      </c>
    </row>
    <row r="21" s="20" customFormat="1" ht="27" customHeight="1" spans="1:6">
      <c r="A21" s="40" t="s">
        <v>961</v>
      </c>
      <c r="B21" s="41">
        <v>0</v>
      </c>
      <c r="C21" s="41">
        <v>0</v>
      </c>
      <c r="D21" s="46" t="s">
        <v>962</v>
      </c>
      <c r="E21" s="41">
        <v>0</v>
      </c>
      <c r="F21" s="41">
        <v>0</v>
      </c>
    </row>
    <row r="22" s="20" customFormat="1" ht="27" customHeight="1" spans="1:6">
      <c r="A22" s="43" t="s">
        <v>963</v>
      </c>
      <c r="B22" s="47">
        <f t="shared" ref="B22:F22" si="0">B19+B20+B21</f>
        <v>397412053.57</v>
      </c>
      <c r="C22" s="47">
        <f t="shared" si="0"/>
        <v>401227345.42</v>
      </c>
      <c r="D22" s="30" t="s">
        <v>964</v>
      </c>
      <c r="E22" s="45">
        <f t="shared" si="0"/>
        <v>300617729.4</v>
      </c>
      <c r="F22" s="45">
        <f t="shared" si="0"/>
        <v>328487945.2</v>
      </c>
    </row>
    <row r="23" s="20" customFormat="1" ht="27" customHeight="1" spans="1:6">
      <c r="A23" s="39" t="s">
        <v>949</v>
      </c>
      <c r="B23" s="39" t="s">
        <v>949</v>
      </c>
      <c r="C23" s="48" t="s">
        <v>949</v>
      </c>
      <c r="D23" s="34" t="s">
        <v>965</v>
      </c>
      <c r="E23" s="45">
        <f>B22-E22</f>
        <v>96794324.17</v>
      </c>
      <c r="F23" s="45">
        <f>C22-F22</f>
        <v>72739400.22</v>
      </c>
    </row>
    <row r="24" s="20" customFormat="1" ht="27" customHeight="1" spans="1:6">
      <c r="A24" s="30" t="s">
        <v>966</v>
      </c>
      <c r="B24" s="31">
        <v>756553765.38</v>
      </c>
      <c r="C24" s="49">
        <f>E24</f>
        <v>853348089.55</v>
      </c>
      <c r="D24" s="46" t="s">
        <v>967</v>
      </c>
      <c r="E24" s="45">
        <f>B24+E23</f>
        <v>853348089.55</v>
      </c>
      <c r="F24" s="45">
        <f>C24+F23</f>
        <v>926087489.77</v>
      </c>
    </row>
    <row r="25" s="20" customFormat="1" ht="27" customHeight="1" spans="1:6">
      <c r="A25" s="50" t="s">
        <v>968</v>
      </c>
      <c r="B25" s="51">
        <f t="shared" ref="B25:F25" si="1">B22+B24</f>
        <v>1153965818.95</v>
      </c>
      <c r="C25" s="51">
        <f t="shared" si="1"/>
        <v>1254575434.97</v>
      </c>
      <c r="D25" s="52" t="s">
        <v>968</v>
      </c>
      <c r="E25" s="47">
        <f t="shared" si="1"/>
        <v>1153965818.95</v>
      </c>
      <c r="F25" s="47">
        <f t="shared" si="1"/>
        <v>1254575434.97</v>
      </c>
    </row>
    <row r="26" s="20" customFormat="1" ht="15" customHeight="1" spans="1:6">
      <c r="A26" s="53"/>
      <c r="B26" s="54"/>
      <c r="C26" s="54"/>
      <c r="D26" s="55"/>
      <c r="E26" s="56"/>
      <c r="F26" s="26" t="s">
        <v>969</v>
      </c>
    </row>
  </sheetData>
  <mergeCells count="2">
    <mergeCell ref="A2:F2"/>
    <mergeCell ref="E3:F3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9" defaultRowHeight="14.25" outlineLevelRow="4" outlineLevelCol="4"/>
  <cols>
    <col min="1" max="1" width="47.6916666666667" style="10" customWidth="1"/>
    <col min="2" max="2" width="21.0916666666667" style="10" customWidth="1"/>
    <col min="3" max="3" width="17.7" style="10" customWidth="1"/>
    <col min="4" max="4" width="23.2" style="10" customWidth="1"/>
    <col min="5" max="5" width="23.4083333333333" style="10" customWidth="1"/>
    <col min="6" max="16384" width="9" style="10"/>
  </cols>
  <sheetData>
    <row r="1" ht="33" customHeight="1" spans="1:5">
      <c r="A1" s="11" t="s">
        <v>970</v>
      </c>
      <c r="B1" s="11"/>
      <c r="C1" s="11"/>
      <c r="D1" s="11"/>
      <c r="E1" s="11"/>
    </row>
    <row r="2" ht="49" customHeight="1" spans="1:5">
      <c r="A2" s="12" t="s">
        <v>971</v>
      </c>
      <c r="B2" s="12"/>
      <c r="C2" s="12"/>
      <c r="D2" s="12"/>
      <c r="E2" s="12"/>
    </row>
    <row r="3" ht="18.75" spans="1:5">
      <c r="A3" s="13" t="s">
        <v>972</v>
      </c>
      <c r="B3" s="14"/>
      <c r="C3" s="14"/>
      <c r="D3" s="14"/>
      <c r="E3" s="15"/>
    </row>
    <row r="4" ht="29" customHeight="1" spans="1:5">
      <c r="A4" s="16" t="s">
        <v>973</v>
      </c>
      <c r="B4" s="17" t="s">
        <v>974</v>
      </c>
      <c r="C4" s="17" t="s">
        <v>26</v>
      </c>
      <c r="D4" s="17" t="s">
        <v>975</v>
      </c>
      <c r="E4" s="17" t="s">
        <v>976</v>
      </c>
    </row>
    <row r="5" ht="22" customHeight="1" spans="1:5">
      <c r="A5" s="16" t="s">
        <v>977</v>
      </c>
      <c r="B5" s="18">
        <v>111054</v>
      </c>
      <c r="C5" s="18">
        <v>115397</v>
      </c>
      <c r="D5" s="18">
        <v>125458</v>
      </c>
      <c r="E5" s="19">
        <v>1.09</v>
      </c>
    </row>
  </sheetData>
  <mergeCells count="3">
    <mergeCell ref="A1:E1"/>
    <mergeCell ref="A2:E2"/>
    <mergeCell ref="A3:E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$A1:$XFD1048576"/>
    </sheetView>
  </sheetViews>
  <sheetFormatPr defaultColWidth="9" defaultRowHeight="14.25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15" customHeight="1" spans="1:5">
      <c r="A1" s="1" t="s">
        <v>978</v>
      </c>
      <c r="B1" s="2"/>
      <c r="C1" s="2"/>
      <c r="D1" s="2"/>
      <c r="E1" s="2"/>
    </row>
    <row r="2" ht="49" customHeight="1" spans="1:5">
      <c r="A2" s="3" t="s">
        <v>979</v>
      </c>
      <c r="B2" s="3"/>
      <c r="C2" s="3"/>
      <c r="D2" s="3"/>
      <c r="E2" s="3"/>
    </row>
    <row r="3" ht="18.75" spans="1:5">
      <c r="A3" s="4" t="s">
        <v>980</v>
      </c>
      <c r="B3" s="5"/>
      <c r="C3" s="5"/>
      <c r="D3" s="5"/>
      <c r="E3" s="6"/>
    </row>
    <row r="4" ht="29" customHeight="1" spans="1:5">
      <c r="A4" s="7" t="s">
        <v>973</v>
      </c>
      <c r="B4" s="7" t="s">
        <v>981</v>
      </c>
      <c r="C4" s="7" t="s">
        <v>26</v>
      </c>
      <c r="D4" s="7" t="s">
        <v>982</v>
      </c>
      <c r="E4" s="7" t="s">
        <v>976</v>
      </c>
    </row>
    <row r="5" ht="22" customHeight="1" spans="1:5">
      <c r="A5" s="7" t="s">
        <v>983</v>
      </c>
      <c r="B5" s="8">
        <v>111054</v>
      </c>
      <c r="C5" s="8">
        <v>115397</v>
      </c>
      <c r="D5" s="8">
        <v>125458</v>
      </c>
      <c r="E5" s="9">
        <v>1.09</v>
      </c>
    </row>
  </sheetData>
  <mergeCells count="2">
    <mergeCell ref="A2:E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3"/>
  <sheetViews>
    <sheetView view="pageBreakPreview" zoomScaleNormal="100" zoomScaleSheetLayoutView="100" workbookViewId="0">
      <selection activeCell="D16" sqref="D16"/>
    </sheetView>
  </sheetViews>
  <sheetFormatPr defaultColWidth="8.75" defaultRowHeight="16.5" customHeight="1" outlineLevelCol="2"/>
  <cols>
    <col min="1" max="1" width="30.875" style="299" customWidth="1"/>
    <col min="2" max="2" width="18.25" style="299" customWidth="1"/>
    <col min="3" max="3" width="22.625" style="299" customWidth="1"/>
    <col min="4" max="4" width="87.375" style="299" customWidth="1"/>
    <col min="5" max="30" width="9" style="299"/>
    <col min="31" max="16384" width="8.75" style="299"/>
  </cols>
  <sheetData>
    <row r="1" s="295" customFormat="1" ht="20.45" customHeight="1" spans="1:1">
      <c r="A1" s="300" t="s">
        <v>54</v>
      </c>
    </row>
    <row r="2" s="296" customFormat="1" ht="49.5" customHeight="1" spans="1:3">
      <c r="A2" s="301" t="s">
        <v>55</v>
      </c>
      <c r="B2" s="301"/>
      <c r="C2" s="301"/>
    </row>
    <row r="3" s="297" customFormat="1" customHeight="1" spans="1:3">
      <c r="A3" s="302"/>
      <c r="B3" s="302"/>
      <c r="C3" s="302" t="s">
        <v>56</v>
      </c>
    </row>
    <row r="4" s="297" customFormat="1" customHeight="1" spans="1:3">
      <c r="A4" s="104" t="s">
        <v>57</v>
      </c>
      <c r="B4" s="106" t="s">
        <v>58</v>
      </c>
      <c r="C4" s="106" t="s">
        <v>27</v>
      </c>
    </row>
    <row r="5" s="297" customFormat="1" ht="19.5" customHeight="1" spans="1:3">
      <c r="A5" s="104" t="s">
        <v>59</v>
      </c>
      <c r="B5" s="303">
        <v>64708</v>
      </c>
      <c r="C5" s="303">
        <v>40331</v>
      </c>
    </row>
    <row r="6" s="297" customFormat="1" ht="19.5" customHeight="1" spans="1:3">
      <c r="A6" s="104" t="s">
        <v>60</v>
      </c>
      <c r="B6" s="290">
        <v>98</v>
      </c>
      <c r="C6" s="290">
        <v>212</v>
      </c>
    </row>
    <row r="7" s="297" customFormat="1" ht="19.5" customHeight="1" spans="1:3">
      <c r="A7" s="104" t="s">
        <v>61</v>
      </c>
      <c r="B7" s="303">
        <v>13676</v>
      </c>
      <c r="C7" s="303">
        <v>15653</v>
      </c>
    </row>
    <row r="8" s="297" customFormat="1" ht="19.5" customHeight="1" spans="1:3">
      <c r="A8" s="104" t="s">
        <v>62</v>
      </c>
      <c r="B8" s="303">
        <v>94493</v>
      </c>
      <c r="C8" s="303">
        <v>91375</v>
      </c>
    </row>
    <row r="9" s="297" customFormat="1" ht="19.5" customHeight="1" spans="1:3">
      <c r="A9" s="104" t="s">
        <v>63</v>
      </c>
      <c r="B9" s="303">
        <v>18217</v>
      </c>
      <c r="C9" s="303">
        <v>3500</v>
      </c>
    </row>
    <row r="10" s="297" customFormat="1" ht="19.5" customHeight="1" spans="1:3">
      <c r="A10" s="104" t="s">
        <v>64</v>
      </c>
      <c r="B10" s="303">
        <v>8629</v>
      </c>
      <c r="C10" s="303">
        <v>4311</v>
      </c>
    </row>
    <row r="11" s="297" customFormat="1" ht="19.5" customHeight="1" spans="1:3">
      <c r="A11" s="104" t="s">
        <v>65</v>
      </c>
      <c r="B11" s="303">
        <v>67166</v>
      </c>
      <c r="C11" s="303">
        <v>66440</v>
      </c>
    </row>
    <row r="12" s="297" customFormat="1" ht="19.5" customHeight="1" spans="1:3">
      <c r="A12" s="104" t="s">
        <v>66</v>
      </c>
      <c r="B12" s="303">
        <v>44377</v>
      </c>
      <c r="C12" s="303">
        <v>22651</v>
      </c>
    </row>
    <row r="13" s="297" customFormat="1" ht="19.5" customHeight="1" spans="1:3">
      <c r="A13" s="104" t="s">
        <v>67</v>
      </c>
      <c r="B13" s="303">
        <v>5923</v>
      </c>
      <c r="C13" s="303">
        <v>103</v>
      </c>
    </row>
    <row r="14" s="297" customFormat="1" ht="19.5" customHeight="1" spans="1:3">
      <c r="A14" s="104" t="s">
        <v>68</v>
      </c>
      <c r="B14" s="303">
        <v>30899</v>
      </c>
      <c r="C14" s="303">
        <v>5303</v>
      </c>
    </row>
    <row r="15" s="297" customFormat="1" ht="19.5" customHeight="1" spans="1:3">
      <c r="A15" s="104" t="s">
        <v>69</v>
      </c>
      <c r="B15" s="303">
        <v>73920</v>
      </c>
      <c r="C15" s="303">
        <v>60340</v>
      </c>
    </row>
    <row r="16" s="297" customFormat="1" ht="19.5" customHeight="1" spans="1:3">
      <c r="A16" s="104" t="s">
        <v>70</v>
      </c>
      <c r="B16" s="303">
        <v>15178</v>
      </c>
      <c r="C16" s="303">
        <v>6066</v>
      </c>
    </row>
    <row r="17" s="297" customFormat="1" ht="19.5" customHeight="1" spans="1:3">
      <c r="A17" s="104" t="s">
        <v>71</v>
      </c>
      <c r="B17" s="290">
        <v>865</v>
      </c>
      <c r="C17" s="290">
        <v>1154</v>
      </c>
    </row>
    <row r="18" s="297" customFormat="1" ht="19.5" customHeight="1" spans="1:3">
      <c r="A18" s="104" t="s">
        <v>72</v>
      </c>
      <c r="B18" s="290">
        <v>504</v>
      </c>
      <c r="C18" s="290">
        <v>145</v>
      </c>
    </row>
    <row r="19" s="297" customFormat="1" ht="19.5" customHeight="1" spans="1:3">
      <c r="A19" s="104" t="s">
        <v>73</v>
      </c>
      <c r="B19" s="104"/>
      <c r="C19" s="104"/>
    </row>
    <row r="20" s="297" customFormat="1" ht="19.5" customHeight="1" spans="1:3">
      <c r="A20" s="104" t="s">
        <v>74</v>
      </c>
      <c r="B20" s="303">
        <v>3974</v>
      </c>
      <c r="C20" s="303">
        <v>3412</v>
      </c>
    </row>
    <row r="21" s="297" customFormat="1" ht="19.5" customHeight="1" spans="1:3">
      <c r="A21" s="104" t="s">
        <v>75</v>
      </c>
      <c r="B21" s="303">
        <v>11310</v>
      </c>
      <c r="C21" s="303">
        <v>10189</v>
      </c>
    </row>
    <row r="22" s="297" customFormat="1" ht="19.5" customHeight="1" spans="1:3">
      <c r="A22" s="104" t="s">
        <v>76</v>
      </c>
      <c r="B22" s="290">
        <v>377</v>
      </c>
      <c r="C22" s="290">
        <v>2267</v>
      </c>
    </row>
    <row r="23" s="297" customFormat="1" ht="19.5" customHeight="1" spans="1:3">
      <c r="A23" s="104" t="s">
        <v>77</v>
      </c>
      <c r="B23" s="303">
        <v>1942</v>
      </c>
      <c r="C23" s="303">
        <v>2523</v>
      </c>
    </row>
    <row r="24" s="297" customFormat="1" ht="19.5" customHeight="1" spans="1:3">
      <c r="A24" s="104" t="s">
        <v>78</v>
      </c>
      <c r="B24" s="303">
        <v>4000</v>
      </c>
      <c r="C24" s="303">
        <v>4000</v>
      </c>
    </row>
    <row r="25" s="297" customFormat="1" ht="19.5" customHeight="1" spans="1:3">
      <c r="A25" s="104" t="s">
        <v>79</v>
      </c>
      <c r="B25" s="303">
        <v>3465</v>
      </c>
      <c r="C25" s="303">
        <v>1491</v>
      </c>
    </row>
    <row r="26" s="297" customFormat="1" ht="19.5" customHeight="1" spans="1:3">
      <c r="A26" s="104" t="s">
        <v>80</v>
      </c>
      <c r="B26" s="104"/>
      <c r="C26" s="104"/>
    </row>
    <row r="27" s="297" customFormat="1" ht="19.5" customHeight="1" spans="1:3">
      <c r="A27" s="104" t="s">
        <v>81</v>
      </c>
      <c r="B27" s="303">
        <v>5733</v>
      </c>
      <c r="C27" s="303">
        <v>5566</v>
      </c>
    </row>
    <row r="28" s="297" customFormat="1" ht="19.5" customHeight="1" spans="1:3">
      <c r="A28" s="104" t="s">
        <v>82</v>
      </c>
      <c r="B28" s="104"/>
      <c r="C28" s="104"/>
    </row>
    <row r="29" s="297" customFormat="1" ht="24" customHeight="1" spans="1:3">
      <c r="A29" s="104" t="s">
        <v>83</v>
      </c>
      <c r="B29" s="303">
        <v>469454</v>
      </c>
      <c r="C29" s="303">
        <v>347032</v>
      </c>
    </row>
    <row r="30" s="297" customFormat="1" customHeight="1" spans="1:3">
      <c r="A30" s="159" t="s">
        <v>84</v>
      </c>
      <c r="B30" s="290">
        <v>40432</v>
      </c>
      <c r="C30" s="290">
        <v>40031</v>
      </c>
    </row>
    <row r="31" s="297" customFormat="1" customHeight="1" spans="1:3">
      <c r="A31" s="159" t="s">
        <v>14</v>
      </c>
      <c r="B31" s="303">
        <v>726</v>
      </c>
      <c r="C31" s="303">
        <v>3251</v>
      </c>
    </row>
    <row r="32" s="297" customFormat="1" customHeight="1" spans="1:3">
      <c r="A32" s="104" t="s">
        <v>85</v>
      </c>
      <c r="B32" s="304">
        <v>400003</v>
      </c>
      <c r="C32" s="304">
        <v>390315</v>
      </c>
    </row>
    <row r="33" s="297" customFormat="1" customHeight="1"/>
    <row r="34" s="297" customFormat="1" customHeight="1"/>
    <row r="35" s="297" customFormat="1" customHeight="1"/>
    <row r="36" s="297" customFormat="1" customHeight="1"/>
    <row r="37" s="297" customFormat="1" customHeight="1"/>
    <row r="38" s="297" customFormat="1" customHeight="1"/>
    <row r="39" s="297" customFormat="1" customHeight="1"/>
    <row r="40" s="297" customFormat="1" customHeight="1"/>
    <row r="41" s="297" customFormat="1" customHeight="1"/>
    <row r="42" s="297" customFormat="1" customHeight="1"/>
    <row r="43" s="297" customFormat="1" customHeight="1"/>
    <row r="44" s="297" customFormat="1" customHeight="1"/>
    <row r="45" s="297" customFormat="1" customHeight="1"/>
    <row r="46" s="297" customFormat="1" customHeight="1"/>
    <row r="47" s="297" customFormat="1" customHeight="1"/>
    <row r="48" s="297" customFormat="1" customHeight="1"/>
    <row r="49" s="297" customFormat="1" customHeight="1"/>
    <row r="50" s="297" customFormat="1" customHeight="1"/>
    <row r="51" s="297" customFormat="1" customHeight="1"/>
    <row r="52" s="297" customFormat="1" customHeight="1"/>
    <row r="53" s="297" customFormat="1" customHeight="1"/>
    <row r="54" s="297" customFormat="1" customHeight="1"/>
    <row r="55" s="297" customFormat="1" customHeight="1"/>
    <row r="56" s="297" customFormat="1" customHeight="1"/>
    <row r="57" s="297" customFormat="1" customHeight="1"/>
    <row r="58" s="297" customFormat="1" customHeight="1"/>
    <row r="59" s="297" customFormat="1" customHeight="1"/>
    <row r="60" s="297" customFormat="1" customHeight="1"/>
    <row r="61" s="297" customFormat="1" customHeight="1"/>
    <row r="62" s="297" customFormat="1" customHeight="1"/>
    <row r="63" s="297" customFormat="1" customHeight="1"/>
    <row r="64" s="297" customFormat="1" customHeight="1"/>
    <row r="65" s="297" customFormat="1" customHeight="1"/>
    <row r="66" s="297" customFormat="1" customHeight="1"/>
    <row r="67" s="297" customFormat="1" customHeight="1"/>
    <row r="68" s="297" customFormat="1" customHeight="1"/>
    <row r="69" s="297" customFormat="1" customHeight="1"/>
    <row r="70" s="297" customFormat="1" customHeight="1"/>
    <row r="71" s="297" customFormat="1" customHeight="1"/>
    <row r="72" s="297" customFormat="1" customHeight="1"/>
    <row r="73" s="297" customFormat="1" customHeight="1"/>
    <row r="74" s="297" customFormat="1" customHeight="1"/>
    <row r="75" s="297" customFormat="1" customHeight="1"/>
    <row r="76" s="297" customFormat="1" customHeight="1"/>
    <row r="77" s="297" customFormat="1" customHeight="1"/>
    <row r="78" s="297" customFormat="1" customHeight="1"/>
    <row r="79" s="297" customFormat="1" customHeight="1"/>
    <row r="80" s="297" customFormat="1" customHeight="1"/>
    <row r="81" s="297" customFormat="1" customHeight="1"/>
    <row r="82" s="297" customFormat="1" customHeight="1"/>
    <row r="83" s="297" customFormat="1" customHeight="1"/>
    <row r="84" s="297" customFormat="1" customHeight="1"/>
    <row r="85" s="297" customFormat="1" customHeight="1"/>
    <row r="86" s="297" customFormat="1" customHeight="1"/>
    <row r="87" s="297" customFormat="1" customHeight="1"/>
    <row r="88" s="297" customFormat="1" customHeight="1"/>
    <row r="89" s="297" customFormat="1" customHeight="1"/>
    <row r="90" s="297" customFormat="1" customHeight="1"/>
    <row r="91" s="297" customFormat="1" customHeight="1"/>
    <row r="92" s="297" customFormat="1" customHeight="1"/>
    <row r="93" s="297" customFormat="1" customHeight="1"/>
    <row r="94" s="297" customFormat="1" customHeight="1"/>
    <row r="95" s="297" customFormat="1" customHeight="1"/>
    <row r="96" s="297" customFormat="1" customHeight="1"/>
    <row r="97" s="297" customFormat="1" customHeight="1"/>
    <row r="98" s="297" customFormat="1" customHeight="1"/>
    <row r="99" s="297" customFormat="1" customHeight="1"/>
    <row r="100" s="297" customFormat="1" customHeight="1"/>
    <row r="101" s="297" customFormat="1" customHeight="1"/>
    <row r="102" s="297" customFormat="1" customHeight="1"/>
    <row r="103" s="297" customFormat="1" customHeight="1"/>
    <row r="104" s="297" customFormat="1" customHeight="1"/>
    <row r="105" s="297" customFormat="1" customHeight="1"/>
    <row r="106" s="297" customFormat="1" customHeight="1"/>
    <row r="107" s="297" customFormat="1" customHeight="1"/>
    <row r="108" s="297" customFormat="1" customHeight="1"/>
    <row r="109" s="297" customFormat="1" customHeight="1"/>
    <row r="110" s="297" customFormat="1" customHeight="1"/>
    <row r="111" s="297" customFormat="1" customHeight="1"/>
    <row r="112" s="297" customFormat="1" customHeight="1"/>
    <row r="113" s="297" customFormat="1" customHeight="1"/>
    <row r="114" s="297" customFormat="1" customHeight="1"/>
    <row r="115" s="297" customFormat="1" customHeight="1"/>
    <row r="116" s="297" customFormat="1" customHeight="1"/>
    <row r="117" s="297" customFormat="1" customHeight="1"/>
    <row r="118" s="297" customFormat="1" customHeight="1"/>
    <row r="119" s="297" customFormat="1" customHeight="1"/>
    <row r="120" s="297" customFormat="1" customHeight="1"/>
    <row r="121" s="297" customFormat="1" customHeight="1"/>
    <row r="122" s="297" customFormat="1" customHeight="1"/>
    <row r="123" s="297" customFormat="1" customHeight="1"/>
    <row r="124" s="297" customFormat="1" customHeight="1"/>
    <row r="125" s="297" customFormat="1" customHeight="1"/>
    <row r="126" s="297" customFormat="1" customHeight="1"/>
    <row r="127" s="297" customFormat="1" customHeight="1"/>
    <row r="128" s="297" customFormat="1" customHeight="1"/>
    <row r="129" s="297" customFormat="1" customHeight="1"/>
    <row r="130" s="297" customFormat="1" customHeight="1"/>
    <row r="131" s="297" customFormat="1" customHeight="1"/>
    <row r="132" s="297" customFormat="1" customHeight="1"/>
    <row r="133" s="297" customFormat="1" customHeight="1"/>
    <row r="134" s="297" customFormat="1" customHeight="1"/>
    <row r="135" s="297" customFormat="1" customHeight="1"/>
    <row r="136" s="297" customFormat="1" customHeight="1"/>
    <row r="137" s="297" customFormat="1" customHeight="1"/>
    <row r="138" s="297" customFormat="1" customHeight="1"/>
    <row r="139" s="297" customFormat="1" customHeight="1"/>
    <row r="140" s="297" customFormat="1" customHeight="1"/>
    <row r="141" s="297" customFormat="1" customHeight="1"/>
    <row r="142" s="297" customFormat="1" customHeight="1"/>
    <row r="143" s="297" customFormat="1" customHeight="1"/>
    <row r="144" s="297" customFormat="1" customHeight="1"/>
    <row r="145" s="297" customFormat="1" customHeight="1"/>
    <row r="146" s="297" customFormat="1" customHeight="1"/>
    <row r="147" s="297" customFormat="1" customHeight="1"/>
    <row r="148" s="297" customFormat="1" customHeight="1"/>
    <row r="149" s="297" customFormat="1" customHeight="1"/>
    <row r="150" s="297" customFormat="1" customHeight="1"/>
    <row r="151" s="297" customFormat="1" customHeight="1"/>
    <row r="152" s="297" customFormat="1" customHeight="1"/>
    <row r="153" s="297" customFormat="1" customHeight="1"/>
    <row r="154" s="297" customFormat="1" customHeight="1"/>
    <row r="155" s="297" customFormat="1" customHeight="1"/>
    <row r="156" s="297" customFormat="1" customHeight="1"/>
    <row r="157" s="297" customFormat="1" customHeight="1"/>
    <row r="158" s="297" customFormat="1" customHeight="1"/>
    <row r="159" s="297" customFormat="1" customHeight="1"/>
    <row r="160" s="297" customFormat="1" customHeight="1"/>
    <row r="161" s="297" customFormat="1" customHeight="1"/>
    <row r="162" s="297" customFormat="1" customHeight="1"/>
    <row r="163" s="297" customFormat="1" customHeight="1"/>
    <row r="164" s="297" customFormat="1" customHeight="1"/>
    <row r="165" s="297" customFormat="1" customHeight="1"/>
    <row r="166" s="297" customFormat="1" customHeight="1"/>
    <row r="167" s="297" customFormat="1" customHeight="1"/>
    <row r="168" s="297" customFormat="1" customHeight="1"/>
    <row r="169" s="297" customFormat="1" customHeight="1"/>
    <row r="170" s="297" customFormat="1" customHeight="1"/>
    <row r="171" s="298" customFormat="1" customHeight="1"/>
    <row r="172" s="298" customFormat="1" customHeight="1"/>
    <row r="173" s="298" customFormat="1" customHeight="1"/>
    <row r="174" s="298" customFormat="1" customHeight="1"/>
    <row r="175" s="298" customFormat="1" customHeight="1"/>
    <row r="176" s="298" customFormat="1" customHeight="1"/>
    <row r="177" s="298" customFormat="1" customHeight="1"/>
    <row r="178" s="298" customFormat="1" customHeight="1"/>
    <row r="179" s="298" customFormat="1" customHeight="1"/>
    <row r="180" s="298" customFormat="1" customHeight="1"/>
    <row r="181" s="298" customFormat="1" customHeight="1"/>
    <row r="182" s="298" customFormat="1" customHeight="1"/>
    <row r="183" s="298" customFormat="1" customHeight="1"/>
    <row r="184" s="298" customFormat="1" customHeight="1"/>
    <row r="185" s="298" customFormat="1" customHeight="1"/>
    <row r="186" s="298" customFormat="1" customHeight="1"/>
    <row r="187" s="298" customFormat="1" customHeight="1"/>
    <row r="188" s="298" customFormat="1" customHeight="1"/>
    <row r="189" s="298" customFormat="1" customHeight="1"/>
    <row r="190" s="298" customFormat="1" customHeight="1"/>
    <row r="191" s="298" customFormat="1" customHeight="1"/>
    <row r="192" s="298" customFormat="1" customHeight="1"/>
    <row r="193" s="298" customFormat="1" customHeight="1"/>
    <row r="194" s="298" customFormat="1" customHeight="1"/>
    <row r="195" s="298" customFormat="1" customHeight="1"/>
    <row r="196" s="298" customFormat="1" customHeight="1"/>
    <row r="197" s="298" customFormat="1" customHeight="1"/>
    <row r="198" s="298" customFormat="1" customHeight="1"/>
    <row r="199" s="298" customFormat="1" customHeight="1"/>
    <row r="200" s="298" customFormat="1" customHeight="1"/>
    <row r="201" s="298" customFormat="1" customHeight="1"/>
    <row r="202" s="298" customFormat="1" customHeight="1"/>
    <row r="203" s="298" customFormat="1" customHeight="1"/>
    <row r="204" s="298" customFormat="1" customHeight="1"/>
    <row r="205" s="298" customFormat="1" customHeight="1"/>
    <row r="206" s="298" customFormat="1" customHeight="1"/>
    <row r="207" s="298" customFormat="1" customHeight="1"/>
    <row r="208" s="298" customFormat="1" customHeight="1"/>
    <row r="209" s="298" customFormat="1" customHeight="1"/>
    <row r="210" s="298" customFormat="1" customHeight="1"/>
    <row r="211" s="298" customFormat="1" customHeight="1"/>
    <row r="212" s="298" customFormat="1" customHeight="1"/>
    <row r="213" s="298" customFormat="1" customHeight="1"/>
    <row r="214" s="298" customFormat="1" customHeight="1"/>
    <row r="215" s="298" customFormat="1" customHeight="1"/>
    <row r="216" s="298" customFormat="1" customHeight="1"/>
    <row r="217" s="298" customFormat="1" customHeight="1"/>
    <row r="218" s="298" customFormat="1" customHeight="1"/>
    <row r="219" s="298" customFormat="1" customHeight="1"/>
    <row r="220" s="298" customFormat="1" customHeight="1"/>
    <row r="221" s="298" customFormat="1" customHeight="1"/>
    <row r="222" s="298" customFormat="1" customHeight="1"/>
    <row r="223" s="298" customFormat="1" customHeight="1"/>
    <row r="224" s="298" customFormat="1" customHeight="1"/>
    <row r="225" s="298" customFormat="1" customHeight="1"/>
    <row r="226" s="298" customFormat="1" customHeight="1"/>
    <row r="227" s="298" customFormat="1" customHeight="1"/>
    <row r="228" s="298" customFormat="1" customHeight="1"/>
    <row r="229" s="298" customFormat="1" customHeight="1"/>
    <row r="230" s="298" customFormat="1" customHeight="1"/>
    <row r="231" s="298" customFormat="1" customHeight="1"/>
    <row r="232" s="298" customFormat="1" customHeight="1"/>
    <row r="233" s="298" customFormat="1" customHeight="1"/>
    <row r="234" s="298" customFormat="1" customHeight="1"/>
    <row r="235" s="298" customFormat="1" customHeight="1"/>
    <row r="236" s="298" customFormat="1" customHeight="1"/>
    <row r="237" s="298" customFormat="1" customHeight="1"/>
    <row r="238" s="298" customFormat="1" customHeight="1"/>
    <row r="239" s="298" customFormat="1" customHeight="1"/>
    <row r="240" s="298" customFormat="1" customHeight="1"/>
    <row r="241" s="298" customFormat="1" customHeight="1"/>
    <row r="242" s="298" customFormat="1" customHeight="1"/>
    <row r="243" s="298" customFormat="1" customHeight="1"/>
    <row r="244" s="298" customFormat="1" customHeight="1"/>
    <row r="245" s="298" customFormat="1" customHeight="1"/>
    <row r="246" s="298" customFormat="1" customHeight="1"/>
    <row r="247" s="298" customFormat="1" customHeight="1"/>
    <row r="248" s="298" customFormat="1" customHeight="1"/>
    <row r="249" s="298" customFormat="1" customHeight="1"/>
    <row r="250" s="298" customFormat="1" customHeight="1"/>
    <row r="251" s="298" customFormat="1" customHeight="1"/>
    <row r="252" s="298" customFormat="1" customHeight="1"/>
    <row r="253" s="298" customFormat="1" customHeight="1"/>
    <row r="254" s="298" customFormat="1" customHeight="1"/>
    <row r="255" s="298" customFormat="1" customHeight="1"/>
    <row r="256" s="298" customFormat="1" customHeight="1"/>
    <row r="257" s="298" customFormat="1" customHeight="1"/>
    <row r="258" s="298" customFormat="1" customHeight="1"/>
    <row r="259" s="298" customFormat="1" customHeight="1"/>
    <row r="260" s="298" customFormat="1" customHeight="1"/>
    <row r="261" s="298" customFormat="1" customHeight="1"/>
    <row r="262" s="298" customFormat="1" customHeight="1"/>
    <row r="263" s="298" customFormat="1" customHeight="1"/>
    <row r="264" s="298" customFormat="1" customHeight="1"/>
    <row r="265" s="298" customFormat="1" customHeight="1"/>
    <row r="266" s="298" customFormat="1" customHeight="1"/>
    <row r="267" s="298" customFormat="1" customHeight="1"/>
    <row r="268" s="298" customFormat="1" customHeight="1"/>
    <row r="269" s="298" customFormat="1" customHeight="1"/>
    <row r="270" s="298" customFormat="1" customHeight="1"/>
    <row r="271" s="298" customFormat="1" customHeight="1"/>
    <row r="272" s="298" customFormat="1" customHeight="1"/>
    <row r="273" s="298" customFormat="1" customHeight="1"/>
    <row r="274" s="298" customFormat="1" customHeight="1"/>
    <row r="275" s="298" customFormat="1" customHeight="1"/>
    <row r="276" s="298" customFormat="1" customHeight="1"/>
    <row r="277" s="298" customFormat="1" customHeight="1"/>
    <row r="278" s="298" customFormat="1" customHeight="1"/>
    <row r="279" s="298" customFormat="1" customHeight="1"/>
    <row r="280" s="298" customFormat="1" customHeight="1"/>
    <row r="281" s="298" customFormat="1" customHeight="1"/>
    <row r="282" s="298" customFormat="1" customHeight="1"/>
    <row r="283" s="298" customFormat="1" customHeight="1"/>
    <row r="284" s="298" customFormat="1" customHeight="1"/>
    <row r="285" s="298" customFormat="1" customHeight="1"/>
    <row r="286" s="298" customFormat="1" customHeight="1"/>
    <row r="287" s="298" customFormat="1" customHeight="1"/>
    <row r="288" s="298" customFormat="1" customHeight="1"/>
    <row r="289" s="298" customFormat="1" customHeight="1"/>
    <row r="290" s="298" customFormat="1" customHeight="1"/>
    <row r="291" s="298" customFormat="1" customHeight="1"/>
    <row r="292" s="298" customFormat="1" customHeight="1"/>
    <row r="293" s="298" customFormat="1" customHeight="1"/>
    <row r="294" s="298" customFormat="1" customHeight="1"/>
    <row r="295" s="298" customFormat="1" customHeight="1"/>
    <row r="296" s="298" customFormat="1" customHeight="1"/>
    <row r="297" s="298" customFormat="1" customHeight="1"/>
    <row r="298" s="298" customFormat="1" customHeight="1"/>
    <row r="299" s="298" customFormat="1" customHeight="1"/>
    <row r="300" s="298" customFormat="1" customHeight="1"/>
    <row r="301" s="298" customFormat="1" customHeight="1"/>
    <row r="302" s="298" customFormat="1" customHeight="1"/>
    <row r="303" s="298" customFormat="1" customHeight="1"/>
    <row r="304" s="298" customFormat="1" customHeight="1"/>
    <row r="305" s="298" customFormat="1" customHeight="1"/>
    <row r="306" s="298" customFormat="1" customHeight="1"/>
    <row r="307" s="298" customFormat="1" customHeight="1"/>
    <row r="308" s="298" customFormat="1" customHeight="1"/>
    <row r="309" s="298" customFormat="1" customHeight="1"/>
    <row r="310" s="298" customFormat="1" customHeight="1"/>
    <row r="311" s="298" customFormat="1" customHeight="1"/>
    <row r="312" s="298" customFormat="1" customHeight="1"/>
    <row r="313" s="298" customFormat="1" customHeight="1"/>
    <row r="314" s="298" customFormat="1" customHeight="1"/>
    <row r="315" s="298" customFormat="1" customHeight="1"/>
    <row r="316" s="298" customFormat="1" customHeight="1"/>
    <row r="317" s="298" customFormat="1" customHeight="1"/>
    <row r="318" s="298" customFormat="1" customHeight="1"/>
    <row r="319" s="298" customFormat="1" customHeight="1"/>
    <row r="320" s="298" customFormat="1" customHeight="1"/>
    <row r="321" s="298" customFormat="1" customHeight="1"/>
    <row r="322" s="298" customFormat="1" customHeight="1"/>
    <row r="323" s="298" customFormat="1" customHeight="1"/>
    <row r="324" s="298" customFormat="1" customHeight="1"/>
    <row r="325" s="298" customFormat="1" customHeight="1"/>
    <row r="326" s="298" customFormat="1" customHeight="1"/>
    <row r="327" s="298" customFormat="1" customHeight="1"/>
    <row r="328" s="298" customFormat="1" customHeight="1"/>
    <row r="329" s="298" customFormat="1" customHeight="1"/>
    <row r="330" s="298" customFormat="1" customHeight="1"/>
    <row r="331" s="298" customFormat="1" customHeight="1"/>
    <row r="332" s="298" customFormat="1" customHeight="1"/>
    <row r="333" s="298" customFormat="1" customHeight="1"/>
    <row r="334" s="298" customFormat="1" customHeight="1"/>
    <row r="335" s="298" customFormat="1" customHeight="1"/>
    <row r="336" s="298" customFormat="1" customHeight="1"/>
    <row r="337" s="298" customFormat="1" customHeight="1"/>
    <row r="338" s="298" customFormat="1" customHeight="1"/>
    <row r="339" s="298" customFormat="1" customHeight="1"/>
    <row r="340" s="298" customFormat="1" customHeight="1"/>
    <row r="341" s="298" customFormat="1" customHeight="1"/>
    <row r="342" s="298" customFormat="1" customHeight="1"/>
    <row r="343" s="298" customFormat="1" customHeight="1"/>
    <row r="344" s="298" customFormat="1" customHeight="1"/>
    <row r="345" s="298" customFormat="1" customHeight="1"/>
    <row r="346" s="298" customFormat="1" customHeight="1"/>
    <row r="347" s="298" customFormat="1" customHeight="1"/>
    <row r="348" s="298" customFormat="1" customHeight="1"/>
    <row r="349" s="298" customFormat="1" customHeight="1"/>
    <row r="350" s="298" customFormat="1" customHeight="1"/>
    <row r="351" s="298" customFormat="1" customHeight="1"/>
    <row r="352" s="298" customFormat="1" customHeight="1"/>
    <row r="353" s="298" customFormat="1" customHeight="1"/>
    <row r="354" s="298" customFormat="1" customHeight="1"/>
    <row r="355" s="298" customFormat="1" customHeight="1"/>
    <row r="356" s="298" customFormat="1" customHeight="1"/>
    <row r="357" s="298" customFormat="1" customHeight="1"/>
    <row r="358" s="298" customFormat="1" customHeight="1"/>
    <row r="359" s="298" customFormat="1" customHeight="1"/>
    <row r="360" s="298" customFormat="1" customHeight="1"/>
    <row r="361" s="298" customFormat="1" customHeight="1"/>
    <row r="362" s="298" customFormat="1" customHeight="1"/>
    <row r="363" s="298" customFormat="1" customHeight="1"/>
    <row r="364" s="298" customFormat="1" customHeight="1"/>
    <row r="365" s="298" customFormat="1" customHeight="1"/>
    <row r="366" s="298" customFormat="1" customHeight="1"/>
    <row r="367" s="298" customFormat="1" customHeight="1"/>
    <row r="368" s="298" customFormat="1" customHeight="1"/>
    <row r="369" s="298" customFormat="1" customHeight="1"/>
    <row r="370" s="298" customFormat="1" customHeight="1"/>
    <row r="371" s="298" customFormat="1" customHeight="1"/>
    <row r="372" s="298" customFormat="1" customHeight="1"/>
    <row r="373" s="298" customFormat="1" customHeight="1"/>
    <row r="374" s="298" customFormat="1" customHeight="1"/>
    <row r="375" s="298" customFormat="1" customHeight="1"/>
    <row r="376" s="298" customFormat="1" customHeight="1"/>
    <row r="377" s="298" customFormat="1" customHeight="1"/>
    <row r="378" s="298" customFormat="1" customHeight="1"/>
    <row r="379" s="298" customFormat="1" customHeight="1"/>
    <row r="380" s="298" customFormat="1" customHeight="1"/>
    <row r="381" s="298" customFormat="1" customHeight="1"/>
    <row r="382" s="298" customFormat="1" customHeight="1"/>
    <row r="383" s="298" customFormat="1" customHeight="1"/>
    <row r="384" s="298" customFormat="1" customHeight="1"/>
    <row r="385" s="298" customFormat="1" customHeight="1"/>
    <row r="386" s="298" customFormat="1" customHeight="1"/>
    <row r="387" s="298" customFormat="1" customHeight="1"/>
    <row r="388" s="298" customFormat="1" customHeight="1"/>
    <row r="389" s="298" customFormat="1" customHeight="1"/>
    <row r="390" s="298" customFormat="1" customHeight="1"/>
    <row r="391" s="298" customFormat="1" customHeight="1"/>
    <row r="392" s="298" customFormat="1" customHeight="1"/>
    <row r="393" s="298" customFormat="1" customHeight="1"/>
    <row r="394" s="298" customFormat="1" customHeight="1"/>
    <row r="395" s="298" customFormat="1" customHeight="1"/>
    <row r="396" s="298" customFormat="1" customHeight="1"/>
    <row r="397" s="298" customFormat="1" customHeight="1"/>
    <row r="398" s="298" customFormat="1" customHeight="1"/>
    <row r="399" s="298" customFormat="1" customHeight="1"/>
    <row r="400" s="298" customFormat="1" customHeight="1"/>
    <row r="401" s="298" customFormat="1" customHeight="1"/>
    <row r="402" s="298" customFormat="1" customHeight="1"/>
    <row r="403" s="298" customFormat="1" customHeight="1"/>
    <row r="404" s="298" customFormat="1" customHeight="1"/>
    <row r="405" s="298" customFormat="1" customHeight="1"/>
    <row r="406" s="298" customFormat="1" customHeight="1"/>
    <row r="407" s="298" customFormat="1" customHeight="1"/>
    <row r="408" s="298" customFormat="1" customHeight="1"/>
    <row r="409" s="298" customFormat="1" customHeight="1"/>
    <row r="410" s="298" customFormat="1" customHeight="1"/>
    <row r="411" s="298" customFormat="1" customHeight="1"/>
    <row r="412" s="298" customFormat="1" customHeight="1"/>
    <row r="413" s="298" customFormat="1" customHeight="1"/>
    <row r="414" s="298" customFormat="1" customHeight="1"/>
    <row r="415" s="298" customFormat="1" customHeight="1"/>
    <row r="416" s="298" customFormat="1" customHeight="1"/>
    <row r="417" s="298" customFormat="1" customHeight="1"/>
    <row r="418" s="298" customFormat="1" customHeight="1"/>
    <row r="419" s="298" customFormat="1" customHeight="1"/>
    <row r="420" s="298" customFormat="1" customHeight="1"/>
    <row r="421" s="298" customFormat="1" customHeight="1"/>
    <row r="422" s="298" customFormat="1" customHeight="1"/>
    <row r="423" s="298" customFormat="1" customHeight="1"/>
    <row r="424" s="298" customFormat="1" customHeight="1"/>
    <row r="425" s="298" customFormat="1" customHeight="1"/>
    <row r="426" s="298" customFormat="1" customHeight="1"/>
    <row r="427" s="298" customFormat="1" customHeight="1"/>
    <row r="428" s="298" customFormat="1" customHeight="1"/>
    <row r="429" s="298" customFormat="1" customHeight="1"/>
    <row r="430" s="298" customFormat="1" customHeight="1"/>
    <row r="431" s="298" customFormat="1" customHeight="1"/>
    <row r="432" s="298" customFormat="1" customHeight="1"/>
    <row r="433" s="298" customFormat="1" customHeight="1"/>
    <row r="434" s="298" customFormat="1" customHeight="1"/>
    <row r="435" s="298" customFormat="1" customHeight="1"/>
    <row r="436" s="298" customFormat="1" customHeight="1"/>
    <row r="437" s="298" customFormat="1" customHeight="1"/>
    <row r="438" s="298" customFormat="1" customHeight="1"/>
    <row r="439" s="298" customFormat="1" customHeight="1"/>
    <row r="440" s="298" customFormat="1" customHeight="1"/>
    <row r="441" s="298" customFormat="1" customHeight="1"/>
    <row r="442" s="298" customFormat="1" customHeight="1"/>
    <row r="443" s="298" customFormat="1" customHeight="1"/>
    <row r="444" s="298" customFormat="1" customHeight="1"/>
    <row r="445" s="298" customFormat="1" customHeight="1"/>
    <row r="446" s="298" customFormat="1" customHeight="1"/>
    <row r="447" s="298" customFormat="1" customHeight="1"/>
    <row r="448" s="298" customFormat="1" customHeight="1"/>
    <row r="449" s="298" customFormat="1" customHeight="1"/>
    <row r="450" s="298" customFormat="1" customHeight="1"/>
    <row r="451" s="298" customFormat="1" customHeight="1"/>
    <row r="452" s="298" customFormat="1" customHeight="1"/>
    <row r="453" s="298" customFormat="1" customHeight="1"/>
    <row r="454" s="298" customFormat="1" customHeight="1"/>
    <row r="455" s="298" customFormat="1" customHeight="1"/>
    <row r="456" s="298" customFormat="1" customHeight="1"/>
    <row r="457" s="298" customFormat="1" customHeight="1"/>
    <row r="458" s="298" customFormat="1" customHeight="1"/>
    <row r="459" s="298" customFormat="1" customHeight="1"/>
    <row r="460" s="298" customFormat="1" customHeight="1"/>
    <row r="461" s="298" customFormat="1" customHeight="1"/>
    <row r="462" s="298" customFormat="1" customHeight="1"/>
    <row r="463" s="298" customFormat="1" customHeight="1"/>
    <row r="464" s="298" customFormat="1" customHeight="1"/>
    <row r="465" s="298" customFormat="1" customHeight="1"/>
    <row r="466" s="298" customFormat="1" customHeight="1"/>
    <row r="467" s="298" customFormat="1" customHeight="1"/>
    <row r="468" s="298" customFormat="1" customHeight="1"/>
    <row r="469" s="298" customFormat="1" customHeight="1"/>
    <row r="470" s="298" customFormat="1" customHeight="1"/>
    <row r="471" s="298" customFormat="1" customHeight="1"/>
    <row r="472" s="298" customFormat="1" customHeight="1"/>
    <row r="473" s="298" customFormat="1" customHeight="1"/>
    <row r="474" s="298" customFormat="1" customHeight="1"/>
    <row r="475" s="298" customFormat="1" customHeight="1"/>
    <row r="476" s="298" customFormat="1" customHeight="1"/>
    <row r="477" s="298" customFormat="1" customHeight="1"/>
    <row r="478" s="298" customFormat="1" customHeight="1"/>
    <row r="479" s="298" customFormat="1" customHeight="1"/>
    <row r="480" s="298" customFormat="1" customHeight="1"/>
    <row r="481" s="298" customFormat="1" customHeight="1"/>
    <row r="482" s="298" customFormat="1" customHeight="1"/>
    <row r="483" s="298" customFormat="1" customHeight="1"/>
    <row r="484" s="298" customFormat="1" customHeight="1"/>
    <row r="485" s="298" customFormat="1" customHeight="1"/>
    <row r="486" s="298" customFormat="1" customHeight="1"/>
    <row r="487" s="298" customFormat="1" customHeight="1"/>
    <row r="488" s="298" customFormat="1" customHeight="1"/>
    <row r="489" s="298" customFormat="1" customHeight="1"/>
    <row r="490" s="298" customFormat="1" customHeight="1"/>
    <row r="491" s="298" customFormat="1" customHeight="1"/>
    <row r="492" s="298" customFormat="1" customHeight="1"/>
    <row r="493" s="298" customFormat="1" customHeight="1"/>
    <row r="494" s="298" customFormat="1" customHeight="1"/>
    <row r="495" s="298" customFormat="1" customHeight="1"/>
    <row r="496" s="298" customFormat="1" customHeight="1"/>
    <row r="497" s="298" customFormat="1" customHeight="1"/>
    <row r="498" s="298" customFormat="1" customHeight="1"/>
    <row r="499" s="298" customFormat="1" customHeight="1"/>
    <row r="500" s="298" customFormat="1" customHeight="1"/>
    <row r="501" s="298" customFormat="1" customHeight="1"/>
    <row r="502" s="298" customFormat="1" customHeight="1"/>
    <row r="503" s="298" customFormat="1" customHeight="1"/>
    <row r="504" s="298" customFormat="1" customHeight="1"/>
    <row r="505" s="298" customFormat="1" customHeight="1"/>
    <row r="506" s="298" customFormat="1" customHeight="1"/>
    <row r="507" s="298" customFormat="1" customHeight="1"/>
    <row r="508" s="298" customFormat="1" customHeight="1"/>
    <row r="509" s="298" customFormat="1" customHeight="1"/>
    <row r="510" s="298" customFormat="1" customHeight="1"/>
    <row r="511" s="298" customFormat="1" customHeight="1"/>
    <row r="512" s="298" customFormat="1" customHeight="1"/>
    <row r="513" s="298" customFormat="1" customHeight="1"/>
    <row r="514" s="298" customFormat="1" customHeight="1"/>
    <row r="515" s="298" customFormat="1" customHeight="1"/>
    <row r="516" s="298" customFormat="1" customHeight="1"/>
    <row r="517" s="298" customFormat="1" customHeight="1"/>
    <row r="518" s="298" customFormat="1" customHeight="1"/>
    <row r="519" s="298" customFormat="1" customHeight="1"/>
    <row r="520" s="298" customFormat="1" customHeight="1"/>
    <row r="521" s="298" customFormat="1" customHeight="1"/>
    <row r="522" s="298" customFormat="1" customHeight="1"/>
    <row r="523" s="298" customFormat="1" customHeight="1"/>
    <row r="524" s="298" customFormat="1" customHeight="1"/>
    <row r="525" s="298" customFormat="1" customHeight="1"/>
    <row r="526" s="298" customFormat="1" customHeight="1"/>
    <row r="527" s="298" customFormat="1" customHeight="1"/>
    <row r="528" s="298" customFormat="1" customHeight="1"/>
    <row r="529" s="298" customFormat="1" customHeight="1"/>
    <row r="530" s="298" customFormat="1" customHeight="1"/>
    <row r="531" s="298" customFormat="1" customHeight="1"/>
    <row r="532" s="298" customFormat="1" customHeight="1"/>
    <row r="533" s="298" customFormat="1" customHeight="1"/>
    <row r="534" s="298" customFormat="1" customHeight="1"/>
    <row r="535" s="298" customFormat="1" customHeight="1"/>
    <row r="536" s="298" customFormat="1" customHeight="1"/>
    <row r="537" s="298" customFormat="1" customHeight="1"/>
    <row r="538" s="298" customFormat="1" customHeight="1"/>
    <row r="539" s="298" customFormat="1" customHeight="1"/>
    <row r="540" s="298" customFormat="1" customHeight="1"/>
    <row r="541" s="298" customFormat="1" customHeight="1"/>
    <row r="542" s="298" customFormat="1" customHeight="1"/>
    <row r="543" s="298" customFormat="1" customHeight="1"/>
    <row r="544" s="298" customFormat="1" customHeight="1"/>
    <row r="545" s="298" customFormat="1" customHeight="1"/>
    <row r="546" s="298" customFormat="1" customHeight="1"/>
    <row r="547" s="298" customFormat="1" customHeight="1"/>
    <row r="548" s="298" customFormat="1" customHeight="1"/>
    <row r="549" s="298" customFormat="1" customHeight="1"/>
    <row r="550" s="298" customFormat="1" customHeight="1"/>
    <row r="551" s="298" customFormat="1" customHeight="1"/>
    <row r="552" s="298" customFormat="1" customHeight="1"/>
    <row r="553" s="298" customFormat="1" customHeight="1"/>
    <row r="554" s="298" customFormat="1" customHeight="1"/>
    <row r="555" s="298" customFormat="1" customHeight="1"/>
    <row r="556" s="298" customFormat="1" customHeight="1"/>
    <row r="557" s="298" customFormat="1" customHeight="1"/>
    <row r="558" s="298" customFormat="1" customHeight="1"/>
    <row r="559" s="298" customFormat="1" customHeight="1"/>
    <row r="560" s="298" customFormat="1" customHeight="1"/>
    <row r="561" s="298" customFormat="1" customHeight="1"/>
    <row r="562" s="298" customFormat="1" customHeight="1"/>
    <row r="563" s="298" customFormat="1" customHeight="1"/>
    <row r="564" s="298" customFormat="1" customHeight="1"/>
    <row r="565" s="298" customFormat="1" customHeight="1"/>
    <row r="566" s="298" customFormat="1" customHeight="1"/>
    <row r="567" s="298" customFormat="1" customHeight="1"/>
    <row r="568" s="298" customFormat="1" customHeight="1"/>
    <row r="569" s="298" customFormat="1" customHeight="1"/>
    <row r="570" s="298" customFormat="1" customHeight="1"/>
    <row r="571" s="298" customFormat="1" customHeight="1"/>
    <row r="572" s="298" customFormat="1" customHeight="1"/>
    <row r="573" s="298" customFormat="1" customHeight="1"/>
    <row r="574" s="298" customFormat="1" customHeight="1"/>
    <row r="575" s="298" customFormat="1" customHeight="1"/>
    <row r="576" s="298" customFormat="1" customHeight="1"/>
    <row r="577" s="298" customFormat="1" customHeight="1"/>
    <row r="578" s="298" customFormat="1" customHeight="1"/>
    <row r="579" s="298" customFormat="1" customHeight="1"/>
    <row r="580" s="298" customFormat="1" customHeight="1"/>
    <row r="581" s="298" customFormat="1" customHeight="1"/>
    <row r="582" s="298" customFormat="1" customHeight="1"/>
    <row r="583" s="298" customFormat="1" customHeight="1"/>
    <row r="584" s="298" customFormat="1" customHeight="1"/>
    <row r="585" s="298" customFormat="1" customHeight="1"/>
    <row r="586" s="298" customFormat="1" customHeight="1"/>
    <row r="587" s="298" customFormat="1" customHeight="1"/>
    <row r="588" s="298" customFormat="1" customHeight="1"/>
    <row r="589" s="298" customFormat="1" customHeight="1"/>
    <row r="590" s="298" customFormat="1" customHeight="1"/>
    <row r="591" s="298" customFormat="1" customHeight="1"/>
    <row r="592" s="298" customFormat="1" customHeight="1"/>
    <row r="593" s="298" customFormat="1" customHeight="1"/>
    <row r="594" s="298" customFormat="1" customHeight="1"/>
    <row r="595" s="298" customFormat="1" customHeight="1"/>
    <row r="596" s="298" customFormat="1" customHeight="1"/>
    <row r="597" s="298" customFormat="1" customHeight="1"/>
    <row r="598" s="298" customFormat="1" customHeight="1"/>
    <row r="599" s="298" customFormat="1" customHeight="1"/>
    <row r="600" s="298" customFormat="1" customHeight="1"/>
    <row r="601" s="298" customFormat="1" customHeight="1"/>
    <row r="602" s="298" customFormat="1" customHeight="1"/>
    <row r="603" s="298" customFormat="1" customHeight="1"/>
    <row r="604" s="298" customFormat="1" customHeight="1"/>
    <row r="605" s="298" customFormat="1" customHeight="1"/>
    <row r="606" s="298" customFormat="1" customHeight="1"/>
    <row r="607" s="298" customFormat="1" customHeight="1"/>
    <row r="608" s="298" customFormat="1" customHeight="1"/>
    <row r="609" s="298" customFormat="1" customHeight="1"/>
    <row r="610" s="298" customFormat="1" customHeight="1"/>
    <row r="611" s="298" customFormat="1" customHeight="1"/>
    <row r="612" s="298" customFormat="1" customHeight="1"/>
    <row r="613" s="298" customFormat="1" customHeight="1"/>
    <row r="614" s="298" customFormat="1" customHeight="1"/>
    <row r="615" s="298" customFormat="1" customHeight="1"/>
    <row r="616" s="298" customFormat="1" customHeight="1"/>
    <row r="617" s="298" customFormat="1" customHeight="1"/>
    <row r="618" s="298" customFormat="1" customHeight="1"/>
    <row r="619" s="298" customFormat="1" customHeight="1"/>
    <row r="620" s="298" customFormat="1" customHeight="1"/>
    <row r="621" s="298" customFormat="1" customHeight="1"/>
    <row r="622" s="298" customFormat="1" customHeight="1"/>
    <row r="623" s="298" customFormat="1" customHeight="1"/>
    <row r="624" s="298" customFormat="1" customHeight="1"/>
    <row r="625" s="298" customFormat="1" customHeight="1"/>
    <row r="626" s="298" customFormat="1" customHeight="1"/>
    <row r="627" s="298" customFormat="1" customHeight="1"/>
    <row r="628" s="298" customFormat="1" customHeight="1"/>
    <row r="629" s="298" customFormat="1" customHeight="1"/>
    <row r="630" s="298" customFormat="1" customHeight="1"/>
    <row r="631" s="298" customFormat="1" customHeight="1"/>
    <row r="632" s="298" customFormat="1" customHeight="1"/>
    <row r="633" s="298" customFormat="1" customHeight="1"/>
    <row r="634" s="298" customFormat="1" customHeight="1"/>
    <row r="635" s="298" customFormat="1" customHeight="1"/>
    <row r="636" s="298" customFormat="1" customHeight="1"/>
    <row r="637" s="298" customFormat="1" customHeight="1"/>
    <row r="638" s="298" customFormat="1" customHeight="1"/>
    <row r="639" s="298" customFormat="1" customHeight="1"/>
    <row r="640" s="298" customFormat="1" customHeight="1"/>
    <row r="641" s="298" customFormat="1" customHeight="1"/>
    <row r="642" s="298" customFormat="1" customHeight="1"/>
    <row r="643" s="298" customFormat="1" customHeight="1"/>
    <row r="644" s="298" customFormat="1" customHeight="1"/>
    <row r="645" s="298" customFormat="1" customHeight="1"/>
    <row r="646" s="298" customFormat="1" customHeight="1"/>
    <row r="647" s="298" customFormat="1" customHeight="1"/>
    <row r="648" s="298" customFormat="1" customHeight="1"/>
    <row r="649" s="298" customFormat="1" customHeight="1"/>
    <row r="650" s="298" customFormat="1" customHeight="1"/>
    <row r="651" s="298" customFormat="1" customHeight="1"/>
    <row r="652" s="298" customFormat="1" customHeight="1"/>
    <row r="653" s="298" customFormat="1" customHeight="1"/>
    <row r="654" s="298" customFormat="1" customHeight="1"/>
    <row r="655" s="298" customFormat="1" customHeight="1"/>
    <row r="656" s="298" customFormat="1" customHeight="1"/>
    <row r="657" s="298" customFormat="1" customHeight="1"/>
    <row r="658" s="298" customFormat="1" customHeight="1"/>
    <row r="659" s="298" customFormat="1" customHeight="1"/>
    <row r="660" s="298" customFormat="1" customHeight="1"/>
    <row r="661" s="298" customFormat="1" customHeight="1"/>
    <row r="662" s="298" customFormat="1" customHeight="1"/>
    <row r="663" s="298" customFormat="1" customHeight="1"/>
    <row r="664" s="298" customFormat="1" customHeight="1"/>
    <row r="665" s="298" customFormat="1" customHeight="1"/>
    <row r="666" s="298" customFormat="1" customHeight="1"/>
    <row r="667" s="298" customFormat="1" customHeight="1"/>
    <row r="668" s="298" customFormat="1" customHeight="1"/>
    <row r="669" s="298" customFormat="1" customHeight="1"/>
    <row r="670" s="298" customFormat="1" customHeight="1"/>
    <row r="671" s="298" customFormat="1" customHeight="1"/>
    <row r="672" s="298" customFormat="1" customHeight="1"/>
    <row r="673" s="298" customFormat="1" customHeight="1"/>
    <row r="674" s="298" customFormat="1" customHeight="1"/>
    <row r="675" s="298" customFormat="1" customHeight="1"/>
    <row r="676" s="298" customFormat="1" customHeight="1"/>
    <row r="677" s="298" customFormat="1" customHeight="1"/>
    <row r="678" s="298" customFormat="1" customHeight="1"/>
    <row r="679" s="298" customFormat="1" customHeight="1"/>
    <row r="680" s="298" customFormat="1" customHeight="1"/>
    <row r="681" s="298" customFormat="1" customHeight="1"/>
    <row r="682" s="298" customFormat="1" customHeight="1"/>
    <row r="683" s="298" customFormat="1" customHeight="1"/>
    <row r="684" s="298" customFormat="1" customHeight="1"/>
    <row r="685" s="298" customFormat="1" customHeight="1"/>
    <row r="686" s="298" customFormat="1" customHeight="1"/>
    <row r="687" s="298" customFormat="1" customHeight="1"/>
    <row r="688" s="298" customFormat="1" customHeight="1"/>
    <row r="689" s="298" customFormat="1" customHeight="1"/>
    <row r="690" s="298" customFormat="1" customHeight="1"/>
    <row r="691" s="298" customFormat="1" customHeight="1"/>
    <row r="692" s="298" customFormat="1" customHeight="1"/>
    <row r="693" s="298" customFormat="1" customHeight="1"/>
    <row r="694" s="298" customFormat="1" customHeight="1"/>
    <row r="695" s="298" customFormat="1" customHeight="1"/>
    <row r="696" s="298" customFormat="1" customHeight="1"/>
    <row r="697" s="298" customFormat="1" customHeight="1"/>
    <row r="698" s="298" customFormat="1" customHeight="1"/>
    <row r="699" s="298" customFormat="1" customHeight="1"/>
    <row r="700" s="298" customFormat="1" customHeight="1"/>
    <row r="701" s="298" customFormat="1" customHeight="1"/>
    <row r="702" s="298" customFormat="1" customHeight="1"/>
    <row r="703" s="298" customFormat="1" customHeight="1"/>
    <row r="704" s="298" customFormat="1" customHeight="1"/>
    <row r="705" s="298" customFormat="1" customHeight="1"/>
    <row r="706" s="298" customFormat="1" customHeight="1"/>
    <row r="707" s="298" customFormat="1" customHeight="1"/>
    <row r="708" s="298" customFormat="1" customHeight="1"/>
    <row r="709" s="298" customFormat="1" customHeight="1"/>
    <row r="710" s="298" customFormat="1" customHeight="1"/>
    <row r="711" s="298" customFormat="1" customHeight="1"/>
    <row r="712" s="298" customFormat="1" customHeight="1"/>
    <row r="713" s="298" customFormat="1" customHeight="1"/>
    <row r="714" s="298" customFormat="1" customHeight="1"/>
    <row r="715" s="298" customFormat="1" customHeight="1"/>
    <row r="716" s="298" customFormat="1" customHeight="1"/>
    <row r="717" s="298" customFormat="1" customHeight="1"/>
    <row r="718" s="298" customFormat="1" customHeight="1"/>
    <row r="719" s="298" customFormat="1" customHeight="1"/>
    <row r="720" s="298" customFormat="1" customHeight="1"/>
    <row r="721" s="298" customFormat="1" customHeight="1"/>
    <row r="722" s="298" customFormat="1" customHeight="1"/>
    <row r="723" s="298" customFormat="1" customHeight="1"/>
    <row r="724" s="298" customFormat="1" customHeight="1"/>
    <row r="725" s="298" customFormat="1" customHeight="1"/>
    <row r="726" s="298" customFormat="1" customHeight="1"/>
    <row r="727" s="298" customFormat="1" customHeight="1"/>
    <row r="728" s="298" customFormat="1" customHeight="1"/>
    <row r="729" s="298" customFormat="1" customHeight="1"/>
    <row r="730" s="298" customFormat="1" customHeight="1"/>
    <row r="731" s="298" customFormat="1" customHeight="1"/>
    <row r="732" s="298" customFormat="1" customHeight="1"/>
    <row r="733" s="298" customFormat="1" customHeight="1"/>
    <row r="734" s="298" customFormat="1" customHeight="1"/>
    <row r="735" s="298" customFormat="1" customHeight="1"/>
    <row r="736" s="298" customFormat="1" customHeight="1"/>
    <row r="737" s="298" customFormat="1" customHeight="1"/>
    <row r="738" s="298" customFormat="1" customHeight="1"/>
    <row r="739" s="298" customFormat="1" customHeight="1"/>
    <row r="740" s="298" customFormat="1" customHeight="1"/>
    <row r="741" s="298" customFormat="1" customHeight="1"/>
    <row r="742" s="298" customFormat="1" customHeight="1"/>
    <row r="743" s="298" customFormat="1" customHeight="1"/>
    <row r="744" s="298" customFormat="1" customHeight="1"/>
    <row r="745" s="298" customFormat="1" customHeight="1"/>
    <row r="746" s="298" customFormat="1" customHeight="1"/>
    <row r="747" s="298" customFormat="1" customHeight="1"/>
    <row r="748" s="298" customFormat="1" customHeight="1"/>
    <row r="749" s="298" customFormat="1" customHeight="1"/>
    <row r="750" s="298" customFormat="1" customHeight="1"/>
    <row r="751" s="298" customFormat="1" customHeight="1"/>
    <row r="752" s="298" customFormat="1" customHeight="1"/>
    <row r="753" s="298" customFormat="1" customHeight="1"/>
    <row r="754" s="298" customFormat="1" customHeight="1"/>
    <row r="755" s="298" customFormat="1" customHeight="1"/>
    <row r="756" s="298" customFormat="1" customHeight="1"/>
    <row r="757" s="298" customFormat="1" customHeight="1"/>
    <row r="758" s="298" customFormat="1" customHeight="1"/>
    <row r="759" s="298" customFormat="1" customHeight="1"/>
    <row r="760" s="298" customFormat="1" customHeight="1"/>
    <row r="761" s="298" customFormat="1" customHeight="1"/>
    <row r="762" s="298" customFormat="1" customHeight="1"/>
    <row r="763" s="298" customFormat="1" customHeight="1"/>
    <row r="764" s="298" customFormat="1" customHeight="1"/>
    <row r="765" s="298" customFormat="1" customHeight="1"/>
    <row r="766" s="298" customFormat="1" customHeight="1"/>
    <row r="767" s="298" customFormat="1" customHeight="1"/>
    <row r="768" s="298" customFormat="1" customHeight="1"/>
    <row r="769" s="298" customFormat="1" customHeight="1"/>
    <row r="770" s="298" customFormat="1" customHeight="1"/>
    <row r="771" s="298" customFormat="1" customHeight="1"/>
    <row r="772" s="298" customFormat="1" customHeight="1"/>
    <row r="773" s="298" customFormat="1" customHeight="1"/>
    <row r="774" s="298" customFormat="1" customHeight="1"/>
    <row r="775" s="298" customFormat="1" customHeight="1"/>
    <row r="776" s="298" customFormat="1" customHeight="1"/>
    <row r="777" s="298" customFormat="1" customHeight="1"/>
    <row r="778" s="298" customFormat="1" customHeight="1"/>
    <row r="779" s="298" customFormat="1" customHeight="1"/>
    <row r="780" s="298" customFormat="1" customHeight="1"/>
    <row r="781" s="298" customFormat="1" customHeight="1"/>
    <row r="782" s="298" customFormat="1" customHeight="1"/>
    <row r="783" s="298" customFormat="1" customHeight="1"/>
    <row r="784" s="298" customFormat="1" customHeight="1"/>
    <row r="785" s="298" customFormat="1" customHeight="1"/>
    <row r="786" s="298" customFormat="1" customHeight="1"/>
    <row r="787" s="298" customFormat="1" customHeight="1"/>
    <row r="788" s="298" customFormat="1" customHeight="1"/>
    <row r="789" s="298" customFormat="1" customHeight="1"/>
    <row r="790" s="298" customFormat="1" customHeight="1"/>
    <row r="791" s="298" customFormat="1" customHeight="1"/>
    <row r="792" s="298" customFormat="1" customHeight="1"/>
    <row r="793" s="298" customFormat="1" customHeight="1"/>
    <row r="794" s="298" customFormat="1" customHeight="1"/>
    <row r="795" s="298" customFormat="1" customHeight="1"/>
    <row r="796" s="298" customFormat="1" customHeight="1"/>
    <row r="797" s="298" customFormat="1" customHeight="1"/>
    <row r="798" s="298" customFormat="1" customHeight="1"/>
    <row r="799" s="298" customFormat="1" customHeight="1"/>
    <row r="800" s="298" customFormat="1" customHeight="1"/>
    <row r="801" s="298" customFormat="1" customHeight="1"/>
    <row r="802" s="298" customFormat="1" customHeight="1"/>
    <row r="803" s="298" customFormat="1" customHeight="1"/>
    <row r="804" s="298" customFormat="1" customHeight="1"/>
    <row r="805" s="298" customFormat="1" customHeight="1"/>
    <row r="806" s="298" customFormat="1" customHeight="1"/>
    <row r="807" s="298" customFormat="1" customHeight="1"/>
    <row r="808" s="298" customFormat="1" customHeight="1"/>
    <row r="809" s="298" customFormat="1" customHeight="1"/>
    <row r="810" s="298" customFormat="1" customHeight="1"/>
    <row r="811" s="298" customFormat="1" customHeight="1"/>
    <row r="812" s="298" customFormat="1" customHeight="1"/>
    <row r="813" s="298" customFormat="1" customHeight="1"/>
    <row r="814" s="298" customFormat="1" customHeight="1"/>
    <row r="815" s="298" customFormat="1" customHeight="1"/>
    <row r="816" s="298" customFormat="1" customHeight="1"/>
    <row r="817" s="298" customFormat="1" customHeight="1"/>
    <row r="818" s="298" customFormat="1" customHeight="1"/>
    <row r="819" s="298" customFormat="1" customHeight="1"/>
    <row r="820" s="298" customFormat="1" customHeight="1"/>
    <row r="821" s="298" customFormat="1" customHeight="1"/>
    <row r="822" s="298" customFormat="1" customHeight="1"/>
    <row r="823" s="298" customFormat="1" customHeight="1"/>
    <row r="824" s="298" customFormat="1" customHeight="1"/>
    <row r="825" s="298" customFormat="1" customHeight="1"/>
    <row r="826" s="298" customFormat="1" customHeight="1"/>
    <row r="827" s="298" customFormat="1" customHeight="1"/>
    <row r="828" s="298" customFormat="1" customHeight="1"/>
    <row r="829" s="298" customFormat="1" customHeight="1"/>
    <row r="830" s="298" customFormat="1" customHeight="1"/>
    <row r="831" s="298" customFormat="1" customHeight="1"/>
    <row r="832" s="298" customFormat="1" customHeight="1"/>
    <row r="833" s="298" customFormat="1" customHeight="1"/>
    <row r="834" s="298" customFormat="1" customHeight="1"/>
    <row r="835" s="298" customFormat="1" customHeight="1"/>
    <row r="836" s="298" customFormat="1" customHeight="1"/>
    <row r="837" s="298" customFormat="1" customHeight="1"/>
    <row r="838" s="298" customFormat="1" customHeight="1"/>
    <row r="839" s="298" customFormat="1" customHeight="1"/>
    <row r="840" s="298" customFormat="1" customHeight="1"/>
    <row r="841" s="298" customFormat="1" customHeight="1"/>
    <row r="842" s="298" customFormat="1" customHeight="1"/>
    <row r="843" s="298" customFormat="1" customHeight="1"/>
    <row r="844" s="298" customFormat="1" customHeight="1"/>
    <row r="845" s="298" customFormat="1" customHeight="1"/>
    <row r="846" s="298" customFormat="1" customHeight="1"/>
    <row r="847" s="298" customFormat="1" customHeight="1"/>
    <row r="848" s="298" customFormat="1" customHeight="1"/>
    <row r="849" s="298" customFormat="1" customHeight="1"/>
    <row r="850" s="298" customFormat="1" customHeight="1"/>
    <row r="851" s="298" customFormat="1" customHeight="1"/>
    <row r="852" s="298" customFormat="1" customHeight="1"/>
    <row r="853" s="298" customFormat="1" customHeight="1"/>
    <row r="854" s="298" customFormat="1" customHeight="1"/>
    <row r="855" s="298" customFormat="1" customHeight="1"/>
    <row r="856" s="298" customFormat="1" customHeight="1"/>
    <row r="857" s="298" customFormat="1" customHeight="1"/>
    <row r="858" s="298" customFormat="1" customHeight="1"/>
    <row r="859" s="298" customFormat="1" customHeight="1"/>
    <row r="860" s="298" customFormat="1" customHeight="1"/>
    <row r="861" s="298" customFormat="1" customHeight="1"/>
    <row r="862" s="298" customFormat="1" customHeight="1"/>
    <row r="863" s="298" customFormat="1" customHeight="1"/>
    <row r="864" s="298" customFormat="1" customHeight="1"/>
    <row r="865" s="298" customFormat="1" customHeight="1"/>
    <row r="866" s="298" customFormat="1" customHeight="1"/>
    <row r="867" s="298" customFormat="1" customHeight="1"/>
    <row r="868" s="298" customFormat="1" customHeight="1"/>
    <row r="869" s="298" customFormat="1" customHeight="1"/>
    <row r="870" s="298" customFormat="1" customHeight="1"/>
    <row r="871" s="298" customFormat="1" customHeight="1"/>
    <row r="872" s="298" customFormat="1" customHeight="1"/>
    <row r="873" s="298" customFormat="1" customHeight="1"/>
    <row r="874" s="298" customFormat="1" customHeight="1"/>
    <row r="875" s="298" customFormat="1" customHeight="1"/>
    <row r="876" s="298" customFormat="1" customHeight="1"/>
    <row r="877" s="298" customFormat="1" customHeight="1"/>
    <row r="878" s="298" customFormat="1" customHeight="1"/>
    <row r="879" s="298" customFormat="1" customHeight="1"/>
    <row r="880" s="298" customFormat="1" customHeight="1"/>
    <row r="881" s="298" customFormat="1" customHeight="1"/>
    <row r="882" s="298" customFormat="1" customHeight="1"/>
    <row r="883" s="298" customFormat="1" customHeight="1"/>
    <row r="884" s="298" customFormat="1" customHeight="1"/>
    <row r="885" s="298" customFormat="1" customHeight="1"/>
    <row r="886" s="298" customFormat="1" customHeight="1"/>
    <row r="887" s="298" customFormat="1" customHeight="1"/>
    <row r="888" s="298" customFormat="1" customHeight="1"/>
    <row r="889" s="298" customFormat="1" customHeight="1"/>
    <row r="890" s="298" customFormat="1" customHeight="1"/>
    <row r="891" s="298" customFormat="1" customHeight="1"/>
    <row r="892" s="298" customFormat="1" customHeight="1"/>
    <row r="893" s="298" customFormat="1" customHeight="1"/>
    <row r="894" s="298" customFormat="1" customHeight="1"/>
    <row r="895" s="298" customFormat="1" customHeight="1"/>
    <row r="896" s="298" customFormat="1" customHeight="1"/>
    <row r="897" s="298" customFormat="1" customHeight="1"/>
    <row r="898" s="298" customFormat="1" customHeight="1"/>
    <row r="899" s="298" customFormat="1" customHeight="1"/>
    <row r="900" s="298" customFormat="1" customHeight="1"/>
    <row r="901" s="298" customFormat="1" customHeight="1"/>
    <row r="902" s="298" customFormat="1" customHeight="1"/>
    <row r="903" s="298" customFormat="1" customHeight="1"/>
    <row r="904" s="298" customFormat="1" customHeight="1"/>
    <row r="905" s="298" customFormat="1" customHeight="1"/>
    <row r="906" s="298" customFormat="1" customHeight="1"/>
    <row r="907" s="298" customFormat="1" customHeight="1"/>
    <row r="908" s="298" customFormat="1" customHeight="1"/>
    <row r="909" s="298" customFormat="1" customHeight="1"/>
    <row r="910" s="298" customFormat="1" customHeight="1"/>
    <row r="911" s="298" customFormat="1" customHeight="1"/>
    <row r="912" s="298" customFormat="1" customHeight="1"/>
    <row r="913" s="298" customFormat="1" customHeight="1"/>
    <row r="914" s="298" customFormat="1" customHeight="1"/>
    <row r="915" s="298" customFormat="1" customHeight="1"/>
    <row r="916" s="298" customFormat="1" customHeight="1"/>
    <row r="917" s="298" customFormat="1" customHeight="1"/>
    <row r="918" s="298" customFormat="1" customHeight="1"/>
    <row r="919" s="298" customFormat="1" customHeight="1"/>
    <row r="920" s="298" customFormat="1" customHeight="1"/>
    <row r="921" s="298" customFormat="1" customHeight="1"/>
    <row r="922" s="298" customFormat="1" customHeight="1"/>
    <row r="923" s="298" customFormat="1" customHeight="1"/>
    <row r="924" s="298" customFormat="1" customHeight="1"/>
    <row r="925" s="298" customFormat="1" customHeight="1"/>
    <row r="926" s="298" customFormat="1" customHeight="1"/>
    <row r="927" s="298" customFormat="1" customHeight="1"/>
    <row r="928" s="298" customFormat="1" customHeight="1"/>
    <row r="929" s="298" customFormat="1" customHeight="1"/>
    <row r="930" s="298" customFormat="1" customHeight="1"/>
    <row r="931" s="298" customFormat="1" customHeight="1"/>
    <row r="932" s="298" customFormat="1" customHeight="1"/>
    <row r="933" s="298" customFormat="1" customHeight="1"/>
    <row r="934" s="298" customFormat="1" customHeight="1"/>
    <row r="935" s="298" customFormat="1" customHeight="1"/>
    <row r="936" s="298" customFormat="1" customHeight="1"/>
    <row r="937" s="298" customFormat="1" customHeight="1"/>
    <row r="938" s="298" customFormat="1" customHeight="1"/>
    <row r="939" s="298" customFormat="1" customHeight="1"/>
    <row r="940" s="298" customFormat="1" customHeight="1"/>
    <row r="941" s="298" customFormat="1" customHeight="1"/>
    <row r="942" s="298" customFormat="1" customHeight="1"/>
    <row r="943" s="298" customFormat="1" customHeight="1"/>
    <row r="944" s="298" customFormat="1" customHeight="1"/>
    <row r="945" s="298" customFormat="1" customHeight="1"/>
    <row r="946" s="298" customFormat="1" customHeight="1"/>
    <row r="947" s="298" customFormat="1" customHeight="1"/>
    <row r="948" s="298" customFormat="1" customHeight="1"/>
    <row r="949" s="298" customFormat="1" customHeight="1"/>
    <row r="950" s="298" customFormat="1" customHeight="1"/>
    <row r="951" s="298" customFormat="1" customHeight="1"/>
    <row r="952" s="298" customFormat="1" customHeight="1"/>
    <row r="953" s="298" customFormat="1" customHeight="1"/>
    <row r="954" s="298" customFormat="1" customHeight="1"/>
    <row r="955" s="298" customFormat="1" customHeight="1"/>
    <row r="956" s="298" customFormat="1" customHeight="1"/>
    <row r="957" s="298" customFormat="1" customHeight="1"/>
    <row r="958" s="298" customFormat="1" customHeight="1"/>
    <row r="959" s="298" customFormat="1" customHeight="1"/>
    <row r="960" s="298" customFormat="1" customHeight="1"/>
    <row r="961" s="298" customFormat="1" customHeight="1"/>
    <row r="962" s="298" customFormat="1" customHeight="1"/>
    <row r="963" s="298" customFormat="1" customHeight="1"/>
    <row r="964" s="298" customFormat="1" customHeight="1"/>
    <row r="965" s="298" customFormat="1" customHeight="1"/>
    <row r="966" s="298" customFormat="1" customHeight="1"/>
    <row r="967" s="298" customFormat="1" customHeight="1"/>
    <row r="968" s="298" customFormat="1" customHeight="1"/>
    <row r="969" s="298" customFormat="1" customHeight="1"/>
    <row r="970" s="298" customFormat="1" customHeight="1"/>
    <row r="971" s="298" customFormat="1" customHeight="1"/>
    <row r="972" s="298" customFormat="1" customHeight="1"/>
    <row r="973" s="298" customFormat="1" customHeight="1"/>
    <row r="974" s="298" customFormat="1" customHeight="1"/>
    <row r="975" s="298" customFormat="1" customHeight="1"/>
    <row r="976" s="298" customFormat="1" customHeight="1"/>
    <row r="977" s="298" customFormat="1" customHeight="1"/>
    <row r="978" s="298" customFormat="1" customHeight="1"/>
    <row r="979" s="298" customFormat="1" customHeight="1"/>
    <row r="980" s="298" customFormat="1" customHeight="1"/>
    <row r="981" s="298" customFormat="1" customHeight="1"/>
    <row r="982" s="298" customFormat="1" customHeight="1"/>
    <row r="983" s="298" customFormat="1" customHeight="1"/>
    <row r="984" s="298" customFormat="1" customHeight="1"/>
    <row r="985" s="298" customFormat="1" customHeight="1"/>
    <row r="986" s="298" customFormat="1" customHeight="1"/>
    <row r="987" s="298" customFormat="1" customHeight="1"/>
    <row r="988" s="298" customFormat="1" customHeight="1"/>
    <row r="989" s="298" customFormat="1" customHeight="1"/>
    <row r="990" s="298" customFormat="1" customHeight="1"/>
    <row r="991" s="298" customFormat="1" customHeight="1"/>
    <row r="992" s="298" customFormat="1" customHeight="1"/>
    <row r="993" s="298" customFormat="1" customHeight="1"/>
    <row r="994" s="298" customFormat="1" customHeight="1"/>
    <row r="995" s="298" customFormat="1" customHeight="1"/>
    <row r="996" s="298" customFormat="1" customHeight="1"/>
    <row r="997" s="298" customFormat="1" customHeight="1"/>
    <row r="998" s="298" customFormat="1" customHeight="1"/>
    <row r="999" s="298" customFormat="1" customHeight="1"/>
    <row r="1000" s="298" customFormat="1" customHeight="1"/>
    <row r="1001" s="298" customFormat="1" customHeight="1"/>
    <row r="1002" s="298" customFormat="1" customHeight="1"/>
    <row r="1003" s="298" customFormat="1" customHeight="1"/>
  </sheetData>
  <mergeCells count="1">
    <mergeCell ref="A2:C2"/>
  </mergeCells>
  <printOptions horizontalCentered="1"/>
  <pageMargins left="1.10208333333333" right="1.10208333333333" top="1.45625" bottom="0.590277777777778" header="0.511805555555556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006"/>
  <sheetViews>
    <sheetView showZeros="0" workbookViewId="0">
      <selection activeCell="A1" sqref="$A1:$XFD1048576"/>
    </sheetView>
  </sheetViews>
  <sheetFormatPr defaultColWidth="8.75" defaultRowHeight="14.25" outlineLevelCol="3"/>
  <cols>
    <col min="1" max="1" width="27.875" style="284" customWidth="1"/>
    <col min="2" max="2" width="14.75" style="285" customWidth="1"/>
    <col min="3" max="3" width="16" style="285" customWidth="1"/>
    <col min="4" max="4" width="14.75" style="285" customWidth="1"/>
    <col min="5" max="32" width="9" style="284"/>
    <col min="33" max="16384" width="8.75" style="284"/>
  </cols>
  <sheetData>
    <row r="1" s="280" customFormat="1" ht="20.45" customHeight="1" spans="1:4">
      <c r="A1" s="286" t="s">
        <v>86</v>
      </c>
      <c r="B1" s="287"/>
      <c r="C1" s="287"/>
      <c r="D1" s="287"/>
    </row>
    <row r="2" s="281" customFormat="1" ht="49.5" customHeight="1" spans="1:4">
      <c r="A2" s="101" t="s">
        <v>87</v>
      </c>
      <c r="B2" s="101"/>
      <c r="C2" s="101"/>
      <c r="D2" s="101"/>
    </row>
    <row r="3" s="282" customFormat="1" ht="18.75" customHeight="1" spans="1:4">
      <c r="A3" s="288"/>
      <c r="B3" s="289"/>
      <c r="C3" s="289"/>
      <c r="D3" s="102" t="s">
        <v>2</v>
      </c>
    </row>
    <row r="4" s="282" customFormat="1" ht="30.75" customHeight="1" spans="1:4">
      <c r="A4" s="104" t="s">
        <v>88</v>
      </c>
      <c r="B4" s="104" t="s">
        <v>89</v>
      </c>
      <c r="C4" s="104" t="s">
        <v>90</v>
      </c>
      <c r="D4" s="104" t="s">
        <v>91</v>
      </c>
    </row>
    <row r="5" s="282" customFormat="1" ht="19.5" customHeight="1" spans="1:4">
      <c r="A5" s="104"/>
      <c r="B5" s="104"/>
      <c r="C5" s="104"/>
      <c r="D5" s="104"/>
    </row>
    <row r="6" s="282" customFormat="1" ht="19.5" customHeight="1" spans="1:4">
      <c r="A6" s="161" t="s">
        <v>59</v>
      </c>
      <c r="B6" s="290">
        <v>40331</v>
      </c>
      <c r="C6" s="290">
        <f>B6+D6</f>
        <v>40332</v>
      </c>
      <c r="D6" s="290">
        <v>1</v>
      </c>
    </row>
    <row r="7" s="282" customFormat="1" ht="19.5" customHeight="1" spans="1:4">
      <c r="A7" s="161" t="s">
        <v>60</v>
      </c>
      <c r="B7" s="290">
        <v>212</v>
      </c>
      <c r="C7" s="290">
        <f t="shared" ref="C7:C30" si="0">B7+D7</f>
        <v>212</v>
      </c>
      <c r="D7" s="162"/>
    </row>
    <row r="8" s="282" customFormat="1" ht="19.5" customHeight="1" spans="1:4">
      <c r="A8" s="161" t="s">
        <v>61</v>
      </c>
      <c r="B8" s="290">
        <v>15653</v>
      </c>
      <c r="C8" s="290">
        <f t="shared" si="0"/>
        <v>15653</v>
      </c>
      <c r="D8" s="162"/>
    </row>
    <row r="9" s="282" customFormat="1" ht="19.5" customHeight="1" spans="1:4">
      <c r="A9" s="161" t="s">
        <v>62</v>
      </c>
      <c r="B9" s="290">
        <v>91375</v>
      </c>
      <c r="C9" s="290">
        <f t="shared" si="0"/>
        <v>91375</v>
      </c>
      <c r="D9" s="162"/>
    </row>
    <row r="10" s="282" customFormat="1" ht="19.5" customHeight="1" spans="1:4">
      <c r="A10" s="161" t="s">
        <v>63</v>
      </c>
      <c r="B10" s="290">
        <v>3500</v>
      </c>
      <c r="C10" s="290">
        <f t="shared" si="0"/>
        <v>3500</v>
      </c>
      <c r="D10" s="290"/>
    </row>
    <row r="11" s="282" customFormat="1" ht="19.5" customHeight="1" spans="1:4">
      <c r="A11" s="161" t="s">
        <v>92</v>
      </c>
      <c r="B11" s="290">
        <v>4311</v>
      </c>
      <c r="C11" s="290">
        <f t="shared" si="0"/>
        <v>4311</v>
      </c>
      <c r="D11" s="162"/>
    </row>
    <row r="12" s="282" customFormat="1" ht="19.5" customHeight="1" spans="1:4">
      <c r="A12" s="161" t="s">
        <v>65</v>
      </c>
      <c r="B12" s="290">
        <v>66440</v>
      </c>
      <c r="C12" s="290">
        <f t="shared" si="0"/>
        <v>66440</v>
      </c>
      <c r="D12" s="162"/>
    </row>
    <row r="13" s="282" customFormat="1" ht="19.5" customHeight="1" spans="1:4">
      <c r="A13" s="161" t="s">
        <v>66</v>
      </c>
      <c r="B13" s="290">
        <v>22651</v>
      </c>
      <c r="C13" s="290">
        <f t="shared" si="0"/>
        <v>22731</v>
      </c>
      <c r="D13" s="290">
        <v>80</v>
      </c>
    </row>
    <row r="14" s="282" customFormat="1" ht="19.5" customHeight="1" spans="1:4">
      <c r="A14" s="161" t="s">
        <v>67</v>
      </c>
      <c r="B14" s="290">
        <v>103</v>
      </c>
      <c r="C14" s="290">
        <f t="shared" si="0"/>
        <v>856</v>
      </c>
      <c r="D14" s="162">
        <v>753</v>
      </c>
    </row>
    <row r="15" s="282" customFormat="1" ht="19.5" customHeight="1" spans="1:4">
      <c r="A15" s="161" t="s">
        <v>68</v>
      </c>
      <c r="B15" s="290">
        <v>5303</v>
      </c>
      <c r="C15" s="290">
        <f t="shared" si="0"/>
        <v>5303</v>
      </c>
      <c r="D15" s="162"/>
    </row>
    <row r="16" s="282" customFormat="1" ht="19.5" customHeight="1" spans="1:4">
      <c r="A16" s="161" t="s">
        <v>69</v>
      </c>
      <c r="B16" s="290">
        <v>60340</v>
      </c>
      <c r="C16" s="290">
        <f t="shared" si="0"/>
        <v>61328</v>
      </c>
      <c r="D16" s="290">
        <v>988</v>
      </c>
    </row>
    <row r="17" s="282" customFormat="1" ht="19.5" customHeight="1" spans="1:4">
      <c r="A17" s="161" t="s">
        <v>70</v>
      </c>
      <c r="B17" s="290">
        <v>6066</v>
      </c>
      <c r="C17" s="290">
        <f t="shared" si="0"/>
        <v>6066</v>
      </c>
      <c r="D17" s="162"/>
    </row>
    <row r="18" s="282" customFormat="1" ht="19.5" customHeight="1" spans="1:4">
      <c r="A18" s="161" t="s">
        <v>71</v>
      </c>
      <c r="B18" s="290">
        <v>1154</v>
      </c>
      <c r="C18" s="290">
        <f t="shared" si="0"/>
        <v>1154</v>
      </c>
      <c r="D18" s="162"/>
    </row>
    <row r="19" s="282" customFormat="1" ht="19.5" customHeight="1" spans="1:4">
      <c r="A19" s="161" t="s">
        <v>72</v>
      </c>
      <c r="B19" s="290">
        <v>145</v>
      </c>
      <c r="C19" s="290">
        <f t="shared" si="0"/>
        <v>145</v>
      </c>
      <c r="D19" s="162"/>
    </row>
    <row r="20" s="282" customFormat="1" ht="19.5" customHeight="1" spans="1:4">
      <c r="A20" s="161" t="s">
        <v>73</v>
      </c>
      <c r="B20" s="162"/>
      <c r="C20" s="290">
        <f t="shared" si="0"/>
        <v>0</v>
      </c>
      <c r="D20" s="162"/>
    </row>
    <row r="21" s="282" customFormat="1" ht="19.5" customHeight="1" spans="1:4">
      <c r="A21" s="161" t="s">
        <v>74</v>
      </c>
      <c r="B21" s="290">
        <v>3412</v>
      </c>
      <c r="C21" s="290">
        <f t="shared" si="0"/>
        <v>3412</v>
      </c>
      <c r="D21" s="162"/>
    </row>
    <row r="22" s="282" customFormat="1" ht="19.5" customHeight="1" spans="1:4">
      <c r="A22" s="161" t="s">
        <v>75</v>
      </c>
      <c r="B22" s="290">
        <v>10189</v>
      </c>
      <c r="C22" s="290">
        <f t="shared" si="0"/>
        <v>10189</v>
      </c>
      <c r="D22" s="162"/>
    </row>
    <row r="23" s="282" customFormat="1" ht="19.5" customHeight="1" spans="1:4">
      <c r="A23" s="161" t="s">
        <v>93</v>
      </c>
      <c r="B23" s="290">
        <v>2267</v>
      </c>
      <c r="C23" s="290">
        <f t="shared" si="0"/>
        <v>2267</v>
      </c>
      <c r="D23" s="162"/>
    </row>
    <row r="24" s="282" customFormat="1" ht="19.5" customHeight="1" spans="1:4">
      <c r="A24" s="161" t="s">
        <v>77</v>
      </c>
      <c r="B24" s="290">
        <v>2523</v>
      </c>
      <c r="C24" s="290">
        <f t="shared" si="0"/>
        <v>2536</v>
      </c>
      <c r="D24" s="162">
        <v>13</v>
      </c>
    </row>
    <row r="25" s="282" customFormat="1" ht="19.5" customHeight="1" spans="1:4">
      <c r="A25" s="161" t="s">
        <v>78</v>
      </c>
      <c r="B25" s="290">
        <v>4000</v>
      </c>
      <c r="C25" s="290">
        <f t="shared" si="0"/>
        <v>4000</v>
      </c>
      <c r="D25" s="162"/>
    </row>
    <row r="26" s="282" customFormat="1" ht="19.5" customHeight="1" spans="1:4">
      <c r="A26" s="161" t="s">
        <v>79</v>
      </c>
      <c r="B26" s="290">
        <v>1491</v>
      </c>
      <c r="C26" s="290">
        <f t="shared" si="0"/>
        <v>1491</v>
      </c>
      <c r="D26" s="162"/>
    </row>
    <row r="27" s="282" customFormat="1" ht="19.5" customHeight="1" spans="1:4">
      <c r="A27" s="161" t="s">
        <v>80</v>
      </c>
      <c r="B27" s="162"/>
      <c r="C27" s="290">
        <f t="shared" si="0"/>
        <v>0</v>
      </c>
      <c r="D27" s="162"/>
    </row>
    <row r="28" s="282" customFormat="1" ht="19.5" customHeight="1" spans="1:4">
      <c r="A28" s="161" t="s">
        <v>81</v>
      </c>
      <c r="B28" s="290">
        <v>5566</v>
      </c>
      <c r="C28" s="290">
        <f t="shared" si="0"/>
        <v>5566</v>
      </c>
      <c r="D28" s="162"/>
    </row>
    <row r="29" s="282" customFormat="1" ht="19.5" customHeight="1" spans="1:4">
      <c r="A29" s="161" t="s">
        <v>82</v>
      </c>
      <c r="B29" s="162"/>
      <c r="C29" s="290">
        <f t="shared" si="0"/>
        <v>0</v>
      </c>
      <c r="D29" s="162"/>
    </row>
    <row r="30" s="282" customFormat="1" ht="24" customHeight="1" spans="1:4">
      <c r="A30" s="163" t="s">
        <v>94</v>
      </c>
      <c r="B30" s="290">
        <v>347032</v>
      </c>
      <c r="C30" s="290">
        <f t="shared" si="0"/>
        <v>348867</v>
      </c>
      <c r="D30" s="290">
        <v>1835</v>
      </c>
    </row>
    <row r="31" s="282" customFormat="1" ht="12.75" spans="2:4">
      <c r="B31" s="291"/>
      <c r="C31" s="292"/>
      <c r="D31" s="292"/>
    </row>
    <row r="32" s="282" customFormat="1" ht="12.75" spans="2:4">
      <c r="B32" s="292"/>
      <c r="C32" s="292"/>
      <c r="D32" s="292"/>
    </row>
    <row r="33" s="282" customFormat="1" ht="12.75" spans="2:4">
      <c r="B33" s="292"/>
      <c r="C33" s="292"/>
      <c r="D33" s="292"/>
    </row>
    <row r="34" s="282" customFormat="1" ht="12.75" spans="2:4">
      <c r="B34" s="292"/>
      <c r="C34" s="293"/>
      <c r="D34" s="292"/>
    </row>
    <row r="35" s="282" customFormat="1" ht="12.75" spans="2:4">
      <c r="B35" s="292"/>
      <c r="C35" s="292"/>
      <c r="D35" s="292"/>
    </row>
    <row r="36" s="282" customFormat="1" ht="12.75" spans="2:4">
      <c r="B36" s="292"/>
      <c r="C36" s="292"/>
      <c r="D36" s="292"/>
    </row>
    <row r="37" s="282" customFormat="1" ht="12.75" spans="2:4">
      <c r="B37" s="292"/>
      <c r="C37" s="292"/>
      <c r="D37" s="292"/>
    </row>
    <row r="38" s="282" customFormat="1" ht="12.75" spans="2:4">
      <c r="B38" s="292"/>
      <c r="C38" s="292"/>
      <c r="D38" s="292"/>
    </row>
    <row r="39" s="282" customFormat="1" ht="12.75" spans="2:4">
      <c r="B39" s="292"/>
      <c r="C39" s="292"/>
      <c r="D39" s="292"/>
    </row>
    <row r="40" s="282" customFormat="1" ht="12.75" spans="2:4">
      <c r="B40" s="292"/>
      <c r="C40" s="292"/>
      <c r="D40" s="292"/>
    </row>
    <row r="41" s="282" customFormat="1" ht="12.75" spans="2:4">
      <c r="B41" s="292"/>
      <c r="C41" s="292"/>
      <c r="D41" s="292"/>
    </row>
    <row r="42" s="282" customFormat="1" ht="12.75" spans="2:4">
      <c r="B42" s="292"/>
      <c r="C42" s="292"/>
      <c r="D42" s="292"/>
    </row>
    <row r="43" s="282" customFormat="1" ht="12.75" spans="2:4">
      <c r="B43" s="292"/>
      <c r="C43" s="292"/>
      <c r="D43" s="292"/>
    </row>
    <row r="44" s="282" customFormat="1" ht="12.75" spans="2:4">
      <c r="B44" s="292"/>
      <c r="C44" s="292"/>
      <c r="D44" s="292"/>
    </row>
    <row r="45" s="282" customFormat="1" ht="12.75" spans="2:4">
      <c r="B45" s="292"/>
      <c r="C45" s="292"/>
      <c r="D45" s="292"/>
    </row>
    <row r="46" s="282" customFormat="1" ht="12.75" spans="2:4">
      <c r="B46" s="292"/>
      <c r="C46" s="292"/>
      <c r="D46" s="292"/>
    </row>
    <row r="47" s="282" customFormat="1" ht="12.75" spans="2:4">
      <c r="B47" s="292"/>
      <c r="C47" s="292"/>
      <c r="D47" s="292"/>
    </row>
    <row r="48" s="282" customFormat="1" ht="12.75" spans="2:4">
      <c r="B48" s="292"/>
      <c r="C48" s="292"/>
      <c r="D48" s="292"/>
    </row>
    <row r="49" s="282" customFormat="1" ht="12.75" spans="2:4">
      <c r="B49" s="292"/>
      <c r="C49" s="292"/>
      <c r="D49" s="292"/>
    </row>
    <row r="50" s="282" customFormat="1" ht="12.75" spans="2:4">
      <c r="B50" s="292"/>
      <c r="C50" s="292"/>
      <c r="D50" s="292"/>
    </row>
    <row r="51" s="282" customFormat="1" ht="12.75" spans="2:4">
      <c r="B51" s="292"/>
      <c r="C51" s="292"/>
      <c r="D51" s="292"/>
    </row>
    <row r="52" s="282" customFormat="1" ht="12.75" spans="2:4">
      <c r="B52" s="292"/>
      <c r="C52" s="292"/>
      <c r="D52" s="292"/>
    </row>
    <row r="53" s="282" customFormat="1" ht="12.75" spans="2:4">
      <c r="B53" s="292"/>
      <c r="C53" s="292"/>
      <c r="D53" s="292"/>
    </row>
    <row r="54" s="282" customFormat="1" ht="12.75" spans="2:4">
      <c r="B54" s="292"/>
      <c r="C54" s="292"/>
      <c r="D54" s="292"/>
    </row>
    <row r="55" s="282" customFormat="1" ht="12.75" spans="2:4">
      <c r="B55" s="292"/>
      <c r="C55" s="292"/>
      <c r="D55" s="292"/>
    </row>
    <row r="56" s="282" customFormat="1" ht="12.75" spans="2:4">
      <c r="B56" s="292"/>
      <c r="C56" s="292"/>
      <c r="D56" s="292"/>
    </row>
    <row r="57" s="282" customFormat="1" ht="12.75" spans="2:4">
      <c r="B57" s="292"/>
      <c r="C57" s="292"/>
      <c r="D57" s="292"/>
    </row>
    <row r="58" s="282" customFormat="1" ht="12.75" spans="2:4">
      <c r="B58" s="292"/>
      <c r="C58" s="292"/>
      <c r="D58" s="292"/>
    </row>
    <row r="59" s="282" customFormat="1" ht="12.75" spans="2:4">
      <c r="B59" s="292"/>
      <c r="C59" s="292"/>
      <c r="D59" s="292"/>
    </row>
    <row r="60" s="282" customFormat="1" ht="12.75" spans="2:4">
      <c r="B60" s="292"/>
      <c r="C60" s="292"/>
      <c r="D60" s="292"/>
    </row>
    <row r="61" s="282" customFormat="1" ht="12.75" spans="2:4">
      <c r="B61" s="292"/>
      <c r="C61" s="292"/>
      <c r="D61" s="292"/>
    </row>
    <row r="62" s="282" customFormat="1" ht="12.75" spans="2:4">
      <c r="B62" s="292"/>
      <c r="C62" s="292"/>
      <c r="D62" s="292"/>
    </row>
    <row r="63" s="282" customFormat="1" ht="12.75" spans="2:4">
      <c r="B63" s="292"/>
      <c r="C63" s="292"/>
      <c r="D63" s="292"/>
    </row>
    <row r="64" s="282" customFormat="1" ht="12.75" spans="2:4">
      <c r="B64" s="292"/>
      <c r="C64" s="292"/>
      <c r="D64" s="292"/>
    </row>
    <row r="65" s="282" customFormat="1" ht="12.75" spans="2:4">
      <c r="B65" s="292"/>
      <c r="C65" s="292"/>
      <c r="D65" s="292"/>
    </row>
    <row r="66" s="282" customFormat="1" ht="12.75" spans="2:4">
      <c r="B66" s="292"/>
      <c r="C66" s="292"/>
      <c r="D66" s="292"/>
    </row>
    <row r="67" s="282" customFormat="1" ht="12.75" spans="2:4">
      <c r="B67" s="292"/>
      <c r="C67" s="292"/>
      <c r="D67" s="292"/>
    </row>
    <row r="68" s="282" customFormat="1" ht="12.75" spans="2:4">
      <c r="B68" s="292"/>
      <c r="C68" s="292"/>
      <c r="D68" s="292"/>
    </row>
    <row r="69" s="282" customFormat="1" ht="12.75" spans="2:4">
      <c r="B69" s="292"/>
      <c r="C69" s="292"/>
      <c r="D69" s="292"/>
    </row>
    <row r="70" s="282" customFormat="1" ht="12.75" spans="2:4">
      <c r="B70" s="292"/>
      <c r="C70" s="292"/>
      <c r="D70" s="292"/>
    </row>
    <row r="71" s="282" customFormat="1" ht="12.75" spans="2:4">
      <c r="B71" s="292"/>
      <c r="C71" s="292"/>
      <c r="D71" s="292"/>
    </row>
    <row r="72" s="282" customFormat="1" ht="12.75" spans="2:4">
      <c r="B72" s="292"/>
      <c r="C72" s="292"/>
      <c r="D72" s="292"/>
    </row>
    <row r="73" s="282" customFormat="1" ht="12.75" spans="2:4">
      <c r="B73" s="292"/>
      <c r="C73" s="292"/>
      <c r="D73" s="292"/>
    </row>
    <row r="74" s="282" customFormat="1" ht="12.75" spans="2:4">
      <c r="B74" s="292"/>
      <c r="C74" s="292"/>
      <c r="D74" s="292"/>
    </row>
    <row r="75" s="282" customFormat="1" ht="12.75" spans="2:4">
      <c r="B75" s="292"/>
      <c r="C75" s="292"/>
      <c r="D75" s="292"/>
    </row>
    <row r="76" s="282" customFormat="1" ht="12.75" spans="2:4">
      <c r="B76" s="292"/>
      <c r="C76" s="292"/>
      <c r="D76" s="292"/>
    </row>
    <row r="77" s="282" customFormat="1" ht="12.75" spans="2:4">
      <c r="B77" s="292"/>
      <c r="C77" s="292"/>
      <c r="D77" s="292"/>
    </row>
    <row r="78" s="282" customFormat="1" ht="12.75" spans="2:4">
      <c r="B78" s="292"/>
      <c r="C78" s="292"/>
      <c r="D78" s="292"/>
    </row>
    <row r="79" s="282" customFormat="1" ht="12.75" spans="2:4">
      <c r="B79" s="292"/>
      <c r="C79" s="292"/>
      <c r="D79" s="292"/>
    </row>
    <row r="80" s="282" customFormat="1" ht="12.75" spans="2:4">
      <c r="B80" s="292"/>
      <c r="C80" s="292"/>
      <c r="D80" s="292"/>
    </row>
    <row r="81" s="282" customFormat="1" ht="12.75" spans="2:4">
      <c r="B81" s="292"/>
      <c r="C81" s="292"/>
      <c r="D81" s="292"/>
    </row>
    <row r="82" s="282" customFormat="1" ht="12.75" spans="2:4">
      <c r="B82" s="292"/>
      <c r="C82" s="292"/>
      <c r="D82" s="292"/>
    </row>
    <row r="83" s="282" customFormat="1" ht="12.75" spans="2:4">
      <c r="B83" s="292"/>
      <c r="C83" s="292"/>
      <c r="D83" s="292"/>
    </row>
    <row r="84" s="282" customFormat="1" ht="12.75" spans="2:4">
      <c r="B84" s="292"/>
      <c r="C84" s="292"/>
      <c r="D84" s="292"/>
    </row>
    <row r="85" s="282" customFormat="1" ht="12.75" spans="2:4">
      <c r="B85" s="292"/>
      <c r="C85" s="292"/>
      <c r="D85" s="292"/>
    </row>
    <row r="86" s="282" customFormat="1" ht="12.75" spans="2:4">
      <c r="B86" s="292"/>
      <c r="C86" s="292"/>
      <c r="D86" s="292"/>
    </row>
    <row r="87" s="282" customFormat="1" ht="12.75" spans="2:4">
      <c r="B87" s="292"/>
      <c r="C87" s="292"/>
      <c r="D87" s="292"/>
    </row>
    <row r="88" s="282" customFormat="1" ht="12.75" spans="2:4">
      <c r="B88" s="292"/>
      <c r="C88" s="292"/>
      <c r="D88" s="292"/>
    </row>
    <row r="89" s="282" customFormat="1" ht="12.75" spans="2:4">
      <c r="B89" s="292"/>
      <c r="C89" s="292"/>
      <c r="D89" s="292"/>
    </row>
    <row r="90" s="282" customFormat="1" ht="12.75" spans="2:4">
      <c r="B90" s="292"/>
      <c r="C90" s="292"/>
      <c r="D90" s="292"/>
    </row>
    <row r="91" s="282" customFormat="1" ht="12.75" spans="2:4">
      <c r="B91" s="292"/>
      <c r="C91" s="292"/>
      <c r="D91" s="292"/>
    </row>
    <row r="92" s="282" customFormat="1" ht="12.75" spans="2:4">
      <c r="B92" s="292"/>
      <c r="C92" s="292"/>
      <c r="D92" s="292"/>
    </row>
    <row r="93" s="282" customFormat="1" ht="12.75" spans="2:4">
      <c r="B93" s="292"/>
      <c r="C93" s="292"/>
      <c r="D93" s="292"/>
    </row>
    <row r="94" s="282" customFormat="1" ht="12.75" spans="2:4">
      <c r="B94" s="292"/>
      <c r="C94" s="292"/>
      <c r="D94" s="292"/>
    </row>
    <row r="95" s="282" customFormat="1" ht="12.75" spans="2:4">
      <c r="B95" s="292"/>
      <c r="C95" s="292"/>
      <c r="D95" s="292"/>
    </row>
    <row r="96" s="282" customFormat="1" ht="12.75" spans="2:4">
      <c r="B96" s="292"/>
      <c r="C96" s="292"/>
      <c r="D96" s="292"/>
    </row>
    <row r="97" s="282" customFormat="1" ht="12.75" spans="2:4">
      <c r="B97" s="292"/>
      <c r="C97" s="292"/>
      <c r="D97" s="292"/>
    </row>
    <row r="98" s="282" customFormat="1" ht="12.75" spans="2:4">
      <c r="B98" s="292"/>
      <c r="C98" s="292"/>
      <c r="D98" s="292"/>
    </row>
    <row r="99" s="282" customFormat="1" ht="12.75" spans="2:4">
      <c r="B99" s="292"/>
      <c r="C99" s="292"/>
      <c r="D99" s="292"/>
    </row>
    <row r="100" s="282" customFormat="1" ht="12.75" spans="2:4">
      <c r="B100" s="292"/>
      <c r="C100" s="292"/>
      <c r="D100" s="292"/>
    </row>
    <row r="101" s="282" customFormat="1" ht="12.75" spans="2:4">
      <c r="B101" s="292"/>
      <c r="C101" s="292"/>
      <c r="D101" s="292"/>
    </row>
    <row r="102" s="282" customFormat="1" ht="12.75" spans="2:4">
      <c r="B102" s="292"/>
      <c r="C102" s="292"/>
      <c r="D102" s="292"/>
    </row>
    <row r="103" s="282" customFormat="1" ht="12.75" spans="2:4">
      <c r="B103" s="292"/>
      <c r="C103" s="292"/>
      <c r="D103" s="292"/>
    </row>
    <row r="104" s="282" customFormat="1" ht="12.75" spans="2:4">
      <c r="B104" s="292"/>
      <c r="C104" s="292"/>
      <c r="D104" s="292"/>
    </row>
    <row r="105" s="282" customFormat="1" ht="12.75" spans="2:4">
      <c r="B105" s="292"/>
      <c r="C105" s="292"/>
      <c r="D105" s="292"/>
    </row>
    <row r="106" s="282" customFormat="1" ht="12.75" spans="2:4">
      <c r="B106" s="292"/>
      <c r="C106" s="292"/>
      <c r="D106" s="292"/>
    </row>
    <row r="107" s="282" customFormat="1" ht="12.75" spans="2:4">
      <c r="B107" s="292"/>
      <c r="C107" s="292"/>
      <c r="D107" s="292"/>
    </row>
    <row r="108" s="282" customFormat="1" ht="12.75" spans="2:4">
      <c r="B108" s="292"/>
      <c r="C108" s="292"/>
      <c r="D108" s="292"/>
    </row>
    <row r="109" s="282" customFormat="1" ht="12.75" spans="2:4">
      <c r="B109" s="292"/>
      <c r="C109" s="292"/>
      <c r="D109" s="292"/>
    </row>
    <row r="110" s="282" customFormat="1" ht="12.75" spans="2:4">
      <c r="B110" s="292"/>
      <c r="C110" s="292"/>
      <c r="D110" s="292"/>
    </row>
    <row r="111" s="282" customFormat="1" ht="12.75" spans="2:4">
      <c r="B111" s="292"/>
      <c r="C111" s="292"/>
      <c r="D111" s="292"/>
    </row>
    <row r="112" s="282" customFormat="1" ht="12.75" spans="2:4">
      <c r="B112" s="292"/>
      <c r="C112" s="292"/>
      <c r="D112" s="292"/>
    </row>
    <row r="113" s="282" customFormat="1" ht="12.75" spans="2:4">
      <c r="B113" s="292"/>
      <c r="C113" s="292"/>
      <c r="D113" s="292"/>
    </row>
    <row r="114" s="282" customFormat="1" ht="12.75" spans="2:4">
      <c r="B114" s="292"/>
      <c r="C114" s="292"/>
      <c r="D114" s="292"/>
    </row>
    <row r="115" s="282" customFormat="1" ht="12.75" spans="2:4">
      <c r="B115" s="292"/>
      <c r="C115" s="292"/>
      <c r="D115" s="292"/>
    </row>
    <row r="116" s="282" customFormat="1" ht="12.75" spans="2:4">
      <c r="B116" s="292"/>
      <c r="C116" s="292"/>
      <c r="D116" s="292"/>
    </row>
    <row r="117" s="282" customFormat="1" ht="12.75" spans="2:4">
      <c r="B117" s="292"/>
      <c r="C117" s="292"/>
      <c r="D117" s="292"/>
    </row>
    <row r="118" s="282" customFormat="1" ht="12.75" spans="2:4">
      <c r="B118" s="292"/>
      <c r="C118" s="292"/>
      <c r="D118" s="292"/>
    </row>
    <row r="119" s="282" customFormat="1" ht="12.75" spans="2:4">
      <c r="B119" s="292"/>
      <c r="C119" s="292"/>
      <c r="D119" s="292"/>
    </row>
    <row r="120" s="282" customFormat="1" ht="12.75" spans="2:4">
      <c r="B120" s="292"/>
      <c r="C120" s="292"/>
      <c r="D120" s="292"/>
    </row>
    <row r="121" s="282" customFormat="1" ht="12.75" spans="2:4">
      <c r="B121" s="292"/>
      <c r="C121" s="292"/>
      <c r="D121" s="292"/>
    </row>
    <row r="122" s="282" customFormat="1" ht="12.75" spans="2:4">
      <c r="B122" s="292"/>
      <c r="C122" s="292"/>
      <c r="D122" s="292"/>
    </row>
    <row r="123" s="282" customFormat="1" ht="12.75" spans="2:4">
      <c r="B123" s="292"/>
      <c r="C123" s="292"/>
      <c r="D123" s="292"/>
    </row>
    <row r="124" s="282" customFormat="1" ht="12.75" spans="2:4">
      <c r="B124" s="292"/>
      <c r="C124" s="292"/>
      <c r="D124" s="292"/>
    </row>
    <row r="125" s="282" customFormat="1" ht="12.75" spans="2:4">
      <c r="B125" s="292"/>
      <c r="C125" s="292"/>
      <c r="D125" s="292"/>
    </row>
    <row r="126" s="282" customFormat="1" ht="12.75" spans="2:4">
      <c r="B126" s="292"/>
      <c r="C126" s="292"/>
      <c r="D126" s="292"/>
    </row>
    <row r="127" s="282" customFormat="1" ht="12.75" spans="2:4">
      <c r="B127" s="292"/>
      <c r="C127" s="292"/>
      <c r="D127" s="292"/>
    </row>
    <row r="128" s="282" customFormat="1" ht="12.75" spans="2:4">
      <c r="B128" s="292"/>
      <c r="C128" s="292"/>
      <c r="D128" s="292"/>
    </row>
    <row r="129" s="282" customFormat="1" ht="12.75" spans="2:4">
      <c r="B129" s="292"/>
      <c r="C129" s="292"/>
      <c r="D129" s="292"/>
    </row>
    <row r="130" s="282" customFormat="1" ht="12.75" spans="2:4">
      <c r="B130" s="292"/>
      <c r="C130" s="292"/>
      <c r="D130" s="292"/>
    </row>
    <row r="131" s="282" customFormat="1" ht="12.75" spans="2:4">
      <c r="B131" s="292"/>
      <c r="C131" s="292"/>
      <c r="D131" s="292"/>
    </row>
    <row r="132" s="282" customFormat="1" ht="12.75" spans="2:4">
      <c r="B132" s="292"/>
      <c r="C132" s="292"/>
      <c r="D132" s="292"/>
    </row>
    <row r="133" s="282" customFormat="1" ht="12.75" spans="2:4">
      <c r="B133" s="292"/>
      <c r="C133" s="292"/>
      <c r="D133" s="292"/>
    </row>
    <row r="134" s="282" customFormat="1" ht="12.75" spans="2:4">
      <c r="B134" s="292"/>
      <c r="C134" s="292"/>
      <c r="D134" s="292"/>
    </row>
    <row r="135" s="282" customFormat="1" ht="12.75" spans="2:4">
      <c r="B135" s="292"/>
      <c r="C135" s="292"/>
      <c r="D135" s="292"/>
    </row>
    <row r="136" s="282" customFormat="1" ht="12.75" spans="2:4">
      <c r="B136" s="292"/>
      <c r="C136" s="292"/>
      <c r="D136" s="292"/>
    </row>
    <row r="137" s="282" customFormat="1" ht="12.75" spans="2:4">
      <c r="B137" s="292"/>
      <c r="C137" s="292"/>
      <c r="D137" s="292"/>
    </row>
    <row r="138" s="282" customFormat="1" ht="12.75" spans="2:4">
      <c r="B138" s="292"/>
      <c r="C138" s="292"/>
      <c r="D138" s="292"/>
    </row>
    <row r="139" s="282" customFormat="1" ht="12.75" spans="2:4">
      <c r="B139" s="292"/>
      <c r="C139" s="292"/>
      <c r="D139" s="292"/>
    </row>
    <row r="140" s="282" customFormat="1" ht="12.75" spans="2:4">
      <c r="B140" s="292"/>
      <c r="C140" s="292"/>
      <c r="D140" s="292"/>
    </row>
    <row r="141" s="282" customFormat="1" ht="12.75" spans="2:4">
      <c r="B141" s="292"/>
      <c r="C141" s="292"/>
      <c r="D141" s="292"/>
    </row>
    <row r="142" s="282" customFormat="1" ht="12.75" spans="2:4">
      <c r="B142" s="292"/>
      <c r="C142" s="292"/>
      <c r="D142" s="292"/>
    </row>
    <row r="143" s="282" customFormat="1" ht="12.75" spans="2:4">
      <c r="B143" s="292"/>
      <c r="C143" s="292"/>
      <c r="D143" s="292"/>
    </row>
    <row r="144" s="282" customFormat="1" ht="12.75" spans="2:4">
      <c r="B144" s="292"/>
      <c r="C144" s="292"/>
      <c r="D144" s="292"/>
    </row>
    <row r="145" s="282" customFormat="1" ht="12.75" spans="2:4">
      <c r="B145" s="292"/>
      <c r="C145" s="292"/>
      <c r="D145" s="292"/>
    </row>
    <row r="146" s="282" customFormat="1" ht="12.75" spans="2:4">
      <c r="B146" s="292"/>
      <c r="C146" s="292"/>
      <c r="D146" s="292"/>
    </row>
    <row r="147" s="282" customFormat="1" ht="12.75" spans="2:4">
      <c r="B147" s="292"/>
      <c r="C147" s="292"/>
      <c r="D147" s="292"/>
    </row>
    <row r="148" s="282" customFormat="1" ht="12.75" spans="2:4">
      <c r="B148" s="292"/>
      <c r="C148" s="292"/>
      <c r="D148" s="292"/>
    </row>
    <row r="149" s="282" customFormat="1" ht="12.75" spans="2:4">
      <c r="B149" s="292"/>
      <c r="C149" s="292"/>
      <c r="D149" s="292"/>
    </row>
    <row r="150" s="282" customFormat="1" ht="12.75" spans="2:4">
      <c r="B150" s="292"/>
      <c r="C150" s="292"/>
      <c r="D150" s="292"/>
    </row>
    <row r="151" s="282" customFormat="1" ht="12.75" spans="2:4">
      <c r="B151" s="292"/>
      <c r="C151" s="292"/>
      <c r="D151" s="292"/>
    </row>
    <row r="152" s="282" customFormat="1" ht="12.75" spans="2:4">
      <c r="B152" s="292"/>
      <c r="C152" s="292"/>
      <c r="D152" s="292"/>
    </row>
    <row r="153" s="282" customFormat="1" ht="12.75" spans="2:4">
      <c r="B153" s="292"/>
      <c r="C153" s="292"/>
      <c r="D153" s="292"/>
    </row>
    <row r="154" s="282" customFormat="1" ht="12.75" spans="2:4">
      <c r="B154" s="292"/>
      <c r="C154" s="292"/>
      <c r="D154" s="292"/>
    </row>
    <row r="155" s="282" customFormat="1" ht="12.75" spans="2:4">
      <c r="B155" s="292"/>
      <c r="C155" s="292"/>
      <c r="D155" s="292"/>
    </row>
    <row r="156" s="282" customFormat="1" ht="12.75" spans="2:4">
      <c r="B156" s="292"/>
      <c r="C156" s="292"/>
      <c r="D156" s="292"/>
    </row>
    <row r="157" s="282" customFormat="1" ht="12.75" spans="2:4">
      <c r="B157" s="292"/>
      <c r="C157" s="292"/>
      <c r="D157" s="292"/>
    </row>
    <row r="158" s="282" customFormat="1" ht="12.75" spans="2:4">
      <c r="B158" s="292"/>
      <c r="C158" s="292"/>
      <c r="D158" s="292"/>
    </row>
    <row r="159" s="282" customFormat="1" ht="12.75" spans="2:4">
      <c r="B159" s="292"/>
      <c r="C159" s="292"/>
      <c r="D159" s="292"/>
    </row>
    <row r="160" s="282" customFormat="1" ht="12.75" spans="2:4">
      <c r="B160" s="292"/>
      <c r="C160" s="292"/>
      <c r="D160" s="292"/>
    </row>
    <row r="161" s="282" customFormat="1" ht="12.75" spans="2:4">
      <c r="B161" s="292"/>
      <c r="C161" s="292"/>
      <c r="D161" s="292"/>
    </row>
    <row r="162" s="282" customFormat="1" ht="12.75" spans="2:4">
      <c r="B162" s="292"/>
      <c r="C162" s="292"/>
      <c r="D162" s="292"/>
    </row>
    <row r="163" s="282" customFormat="1" ht="12.75" spans="2:4">
      <c r="B163" s="292"/>
      <c r="C163" s="292"/>
      <c r="D163" s="292"/>
    </row>
    <row r="164" s="282" customFormat="1" ht="12.75" spans="2:4">
      <c r="B164" s="292"/>
      <c r="C164" s="292"/>
      <c r="D164" s="292"/>
    </row>
    <row r="165" s="282" customFormat="1" ht="12.75" spans="2:4">
      <c r="B165" s="292"/>
      <c r="C165" s="292"/>
      <c r="D165" s="292"/>
    </row>
    <row r="166" s="282" customFormat="1" ht="12.75" spans="2:4">
      <c r="B166" s="292"/>
      <c r="C166" s="292"/>
      <c r="D166" s="292"/>
    </row>
    <row r="167" s="282" customFormat="1" ht="12.75" spans="2:4">
      <c r="B167" s="292"/>
      <c r="C167" s="292"/>
      <c r="D167" s="292"/>
    </row>
    <row r="168" s="282" customFormat="1" ht="12.75" spans="2:4">
      <c r="B168" s="292"/>
      <c r="C168" s="292"/>
      <c r="D168" s="292"/>
    </row>
    <row r="169" s="282" customFormat="1" ht="12.75" spans="2:4">
      <c r="B169" s="292"/>
      <c r="C169" s="292"/>
      <c r="D169" s="292"/>
    </row>
    <row r="170" s="282" customFormat="1" ht="12.75" spans="2:4">
      <c r="B170" s="292"/>
      <c r="C170" s="292"/>
      <c r="D170" s="292"/>
    </row>
    <row r="171" s="282" customFormat="1" ht="12.75" spans="2:4">
      <c r="B171" s="292"/>
      <c r="C171" s="292"/>
      <c r="D171" s="292"/>
    </row>
    <row r="172" s="282" customFormat="1" ht="12.75" spans="2:4">
      <c r="B172" s="292"/>
      <c r="C172" s="292"/>
      <c r="D172" s="292"/>
    </row>
    <row r="173" s="282" customFormat="1" ht="12.75" spans="2:4">
      <c r="B173" s="292"/>
      <c r="C173" s="292"/>
      <c r="D173" s="292"/>
    </row>
    <row r="174" s="283" customFormat="1" spans="2:4">
      <c r="B174" s="294"/>
      <c r="C174" s="294"/>
      <c r="D174" s="294"/>
    </row>
    <row r="175" s="283" customFormat="1" spans="2:4">
      <c r="B175" s="294"/>
      <c r="C175" s="294"/>
      <c r="D175" s="294"/>
    </row>
    <row r="176" s="283" customFormat="1" spans="2:4">
      <c r="B176" s="294"/>
      <c r="C176" s="294"/>
      <c r="D176" s="294"/>
    </row>
    <row r="177" s="283" customFormat="1" spans="2:4">
      <c r="B177" s="294"/>
      <c r="C177" s="294"/>
      <c r="D177" s="294"/>
    </row>
    <row r="178" s="283" customFormat="1" spans="2:4">
      <c r="B178" s="294"/>
      <c r="C178" s="294"/>
      <c r="D178" s="294"/>
    </row>
    <row r="179" s="283" customFormat="1" spans="2:4">
      <c r="B179" s="294"/>
      <c r="C179" s="294"/>
      <c r="D179" s="294"/>
    </row>
    <row r="180" s="283" customFormat="1" spans="2:4">
      <c r="B180" s="294"/>
      <c r="C180" s="294"/>
      <c r="D180" s="294"/>
    </row>
    <row r="181" s="283" customFormat="1" spans="2:4">
      <c r="B181" s="294"/>
      <c r="C181" s="294"/>
      <c r="D181" s="294"/>
    </row>
    <row r="182" s="283" customFormat="1" spans="2:4">
      <c r="B182" s="294"/>
      <c r="C182" s="294"/>
      <c r="D182" s="294"/>
    </row>
    <row r="183" s="283" customFormat="1" spans="2:4">
      <c r="B183" s="294"/>
      <c r="C183" s="294"/>
      <c r="D183" s="294"/>
    </row>
    <row r="184" s="283" customFormat="1" spans="2:4">
      <c r="B184" s="294"/>
      <c r="C184" s="294"/>
      <c r="D184" s="294"/>
    </row>
    <row r="185" s="283" customFormat="1" spans="2:4">
      <c r="B185" s="294"/>
      <c r="C185" s="294"/>
      <c r="D185" s="294"/>
    </row>
    <row r="186" s="283" customFormat="1" spans="2:4">
      <c r="B186" s="294"/>
      <c r="C186" s="294"/>
      <c r="D186" s="294"/>
    </row>
    <row r="187" s="283" customFormat="1" spans="2:4">
      <c r="B187" s="294"/>
      <c r="C187" s="294"/>
      <c r="D187" s="294"/>
    </row>
    <row r="188" s="283" customFormat="1" spans="2:4">
      <c r="B188" s="294"/>
      <c r="C188" s="294"/>
      <c r="D188" s="294"/>
    </row>
    <row r="189" s="283" customFormat="1" spans="2:4">
      <c r="B189" s="294"/>
      <c r="C189" s="294"/>
      <c r="D189" s="294"/>
    </row>
    <row r="190" s="283" customFormat="1" spans="2:4">
      <c r="B190" s="294"/>
      <c r="C190" s="294"/>
      <c r="D190" s="294"/>
    </row>
    <row r="191" s="283" customFormat="1" spans="2:4">
      <c r="B191" s="294"/>
      <c r="C191" s="294"/>
      <c r="D191" s="294"/>
    </row>
    <row r="192" s="283" customFormat="1" spans="2:4">
      <c r="B192" s="294"/>
      <c r="C192" s="294"/>
      <c r="D192" s="294"/>
    </row>
    <row r="193" s="283" customFormat="1" spans="2:4">
      <c r="B193" s="294"/>
      <c r="C193" s="294"/>
      <c r="D193" s="294"/>
    </row>
    <row r="194" s="283" customFormat="1" spans="2:4">
      <c r="B194" s="294"/>
      <c r="C194" s="294"/>
      <c r="D194" s="294"/>
    </row>
    <row r="195" s="283" customFormat="1" spans="2:4">
      <c r="B195" s="294"/>
      <c r="C195" s="294"/>
      <c r="D195" s="294"/>
    </row>
    <row r="196" s="283" customFormat="1" spans="2:4">
      <c r="B196" s="294"/>
      <c r="C196" s="294"/>
      <c r="D196" s="294"/>
    </row>
    <row r="197" s="283" customFormat="1" spans="2:4">
      <c r="B197" s="294"/>
      <c r="C197" s="294"/>
      <c r="D197" s="294"/>
    </row>
    <row r="198" s="283" customFormat="1" spans="2:4">
      <c r="B198" s="294"/>
      <c r="C198" s="294"/>
      <c r="D198" s="294"/>
    </row>
    <row r="199" s="283" customFormat="1" spans="2:4">
      <c r="B199" s="294"/>
      <c r="C199" s="294"/>
      <c r="D199" s="294"/>
    </row>
    <row r="200" s="283" customFormat="1" spans="2:4">
      <c r="B200" s="294"/>
      <c r="C200" s="294"/>
      <c r="D200" s="294"/>
    </row>
    <row r="201" s="283" customFormat="1" spans="2:4">
      <c r="B201" s="294"/>
      <c r="C201" s="294"/>
      <c r="D201" s="294"/>
    </row>
    <row r="202" s="283" customFormat="1" spans="2:4">
      <c r="B202" s="294"/>
      <c r="C202" s="294"/>
      <c r="D202" s="294"/>
    </row>
    <row r="203" s="283" customFormat="1" spans="2:4">
      <c r="B203" s="294"/>
      <c r="C203" s="294"/>
      <c r="D203" s="294"/>
    </row>
    <row r="204" s="283" customFormat="1" spans="2:4">
      <c r="B204" s="294"/>
      <c r="C204" s="294"/>
      <c r="D204" s="294"/>
    </row>
    <row r="205" s="283" customFormat="1" spans="2:4">
      <c r="B205" s="294"/>
      <c r="C205" s="294"/>
      <c r="D205" s="294"/>
    </row>
    <row r="206" s="283" customFormat="1" spans="2:4">
      <c r="B206" s="294"/>
      <c r="C206" s="294"/>
      <c r="D206" s="294"/>
    </row>
    <row r="207" s="283" customFormat="1" spans="2:4">
      <c r="B207" s="294"/>
      <c r="C207" s="294"/>
      <c r="D207" s="294"/>
    </row>
    <row r="208" s="283" customFormat="1" spans="2:4">
      <c r="B208" s="294"/>
      <c r="C208" s="294"/>
      <c r="D208" s="294"/>
    </row>
    <row r="209" s="283" customFormat="1" spans="2:4">
      <c r="B209" s="294"/>
      <c r="C209" s="294"/>
      <c r="D209" s="294"/>
    </row>
    <row r="210" s="283" customFormat="1" spans="2:4">
      <c r="B210" s="294"/>
      <c r="C210" s="294"/>
      <c r="D210" s="294"/>
    </row>
    <row r="211" s="283" customFormat="1" spans="2:4">
      <c r="B211" s="294"/>
      <c r="C211" s="294"/>
      <c r="D211" s="294"/>
    </row>
    <row r="212" s="283" customFormat="1" spans="2:4">
      <c r="B212" s="294"/>
      <c r="C212" s="294"/>
      <c r="D212" s="294"/>
    </row>
    <row r="213" s="283" customFormat="1" spans="2:4">
      <c r="B213" s="294"/>
      <c r="C213" s="294"/>
      <c r="D213" s="294"/>
    </row>
    <row r="214" s="283" customFormat="1" spans="2:4">
      <c r="B214" s="294"/>
      <c r="C214" s="294"/>
      <c r="D214" s="294"/>
    </row>
    <row r="215" s="283" customFormat="1" spans="2:4">
      <c r="B215" s="294"/>
      <c r="C215" s="294"/>
      <c r="D215" s="294"/>
    </row>
    <row r="216" s="283" customFormat="1" spans="2:4">
      <c r="B216" s="294"/>
      <c r="C216" s="294"/>
      <c r="D216" s="294"/>
    </row>
    <row r="217" s="283" customFormat="1" spans="2:4">
      <c r="B217" s="294"/>
      <c r="C217" s="294"/>
      <c r="D217" s="294"/>
    </row>
    <row r="218" s="283" customFormat="1" spans="2:4">
      <c r="B218" s="294"/>
      <c r="C218" s="294"/>
      <c r="D218" s="294"/>
    </row>
    <row r="219" s="283" customFormat="1" spans="2:4">
      <c r="B219" s="294"/>
      <c r="C219" s="294"/>
      <c r="D219" s="294"/>
    </row>
    <row r="220" s="283" customFormat="1" spans="2:4">
      <c r="B220" s="294"/>
      <c r="C220" s="294"/>
      <c r="D220" s="294"/>
    </row>
    <row r="221" s="283" customFormat="1" spans="2:4">
      <c r="B221" s="294"/>
      <c r="C221" s="294"/>
      <c r="D221" s="294"/>
    </row>
    <row r="222" s="283" customFormat="1" spans="2:4">
      <c r="B222" s="294"/>
      <c r="C222" s="294"/>
      <c r="D222" s="294"/>
    </row>
    <row r="223" s="283" customFormat="1" spans="2:4">
      <c r="B223" s="294"/>
      <c r="C223" s="294"/>
      <c r="D223" s="294"/>
    </row>
    <row r="224" s="283" customFormat="1" spans="2:4">
      <c r="B224" s="294"/>
      <c r="C224" s="294"/>
      <c r="D224" s="294"/>
    </row>
    <row r="225" s="283" customFormat="1" spans="2:4">
      <c r="B225" s="294"/>
      <c r="C225" s="294"/>
      <c r="D225" s="294"/>
    </row>
    <row r="226" s="283" customFormat="1" spans="2:4">
      <c r="B226" s="294"/>
      <c r="C226" s="294"/>
      <c r="D226" s="294"/>
    </row>
    <row r="227" s="283" customFormat="1" spans="2:4">
      <c r="B227" s="294"/>
      <c r="C227" s="294"/>
      <c r="D227" s="294"/>
    </row>
    <row r="228" s="283" customFormat="1" spans="2:4">
      <c r="B228" s="294"/>
      <c r="C228" s="294"/>
      <c r="D228" s="294"/>
    </row>
    <row r="229" s="283" customFormat="1" spans="2:4">
      <c r="B229" s="294"/>
      <c r="C229" s="294"/>
      <c r="D229" s="294"/>
    </row>
    <row r="230" s="283" customFormat="1" spans="2:4">
      <c r="B230" s="294"/>
      <c r="C230" s="294"/>
      <c r="D230" s="294"/>
    </row>
    <row r="231" s="283" customFormat="1" spans="2:4">
      <c r="B231" s="294"/>
      <c r="C231" s="294"/>
      <c r="D231" s="294"/>
    </row>
    <row r="232" s="283" customFormat="1" spans="2:4">
      <c r="B232" s="294"/>
      <c r="C232" s="294"/>
      <c r="D232" s="294"/>
    </row>
    <row r="233" s="283" customFormat="1" spans="2:4">
      <c r="B233" s="294"/>
      <c r="C233" s="294"/>
      <c r="D233" s="294"/>
    </row>
    <row r="234" s="283" customFormat="1" spans="2:4">
      <c r="B234" s="294"/>
      <c r="C234" s="294"/>
      <c r="D234" s="294"/>
    </row>
    <row r="235" s="283" customFormat="1" spans="2:4">
      <c r="B235" s="294"/>
      <c r="C235" s="294"/>
      <c r="D235" s="294"/>
    </row>
    <row r="236" s="283" customFormat="1" spans="2:4">
      <c r="B236" s="294"/>
      <c r="C236" s="294"/>
      <c r="D236" s="294"/>
    </row>
    <row r="237" s="283" customFormat="1" spans="2:4">
      <c r="B237" s="294"/>
      <c r="C237" s="294"/>
      <c r="D237" s="294"/>
    </row>
    <row r="238" s="283" customFormat="1" spans="2:4">
      <c r="B238" s="294"/>
      <c r="C238" s="294"/>
      <c r="D238" s="294"/>
    </row>
    <row r="239" s="283" customFormat="1" spans="2:4">
      <c r="B239" s="294"/>
      <c r="C239" s="294"/>
      <c r="D239" s="294"/>
    </row>
    <row r="240" s="283" customFormat="1" spans="2:4">
      <c r="B240" s="294"/>
      <c r="C240" s="294"/>
      <c r="D240" s="294"/>
    </row>
    <row r="241" s="283" customFormat="1" spans="2:4">
      <c r="B241" s="294"/>
      <c r="C241" s="294"/>
      <c r="D241" s="294"/>
    </row>
    <row r="242" s="283" customFormat="1" spans="2:4">
      <c r="B242" s="294"/>
      <c r="C242" s="294"/>
      <c r="D242" s="294"/>
    </row>
    <row r="243" s="283" customFormat="1" spans="2:4">
      <c r="B243" s="294"/>
      <c r="C243" s="294"/>
      <c r="D243" s="294"/>
    </row>
    <row r="244" s="283" customFormat="1" spans="2:4">
      <c r="B244" s="294"/>
      <c r="C244" s="294"/>
      <c r="D244" s="294"/>
    </row>
    <row r="245" s="283" customFormat="1" spans="2:4">
      <c r="B245" s="294"/>
      <c r="C245" s="294"/>
      <c r="D245" s="294"/>
    </row>
    <row r="246" s="283" customFormat="1" spans="2:4">
      <c r="B246" s="294"/>
      <c r="C246" s="294"/>
      <c r="D246" s="294"/>
    </row>
    <row r="247" s="283" customFormat="1" spans="2:4">
      <c r="B247" s="294"/>
      <c r="C247" s="294"/>
      <c r="D247" s="294"/>
    </row>
    <row r="248" s="283" customFormat="1" spans="2:4">
      <c r="B248" s="294"/>
      <c r="C248" s="294"/>
      <c r="D248" s="294"/>
    </row>
    <row r="249" s="283" customFormat="1" spans="2:4">
      <c r="B249" s="294"/>
      <c r="C249" s="294"/>
      <c r="D249" s="294"/>
    </row>
    <row r="250" s="283" customFormat="1" spans="2:4">
      <c r="B250" s="294"/>
      <c r="C250" s="294"/>
      <c r="D250" s="294"/>
    </row>
    <row r="251" s="283" customFormat="1" spans="2:4">
      <c r="B251" s="294"/>
      <c r="C251" s="294"/>
      <c r="D251" s="294"/>
    </row>
    <row r="252" s="283" customFormat="1" spans="2:4">
      <c r="B252" s="294"/>
      <c r="C252" s="294"/>
      <c r="D252" s="294"/>
    </row>
    <row r="253" s="283" customFormat="1" spans="2:4">
      <c r="B253" s="294"/>
      <c r="C253" s="294"/>
      <c r="D253" s="294"/>
    </row>
    <row r="254" s="283" customFormat="1" spans="2:4">
      <c r="B254" s="294"/>
      <c r="C254" s="294"/>
      <c r="D254" s="294"/>
    </row>
    <row r="255" s="283" customFormat="1" spans="2:4">
      <c r="B255" s="294"/>
      <c r="C255" s="294"/>
      <c r="D255" s="294"/>
    </row>
    <row r="256" s="283" customFormat="1" spans="2:4">
      <c r="B256" s="294"/>
      <c r="C256" s="294"/>
      <c r="D256" s="294"/>
    </row>
    <row r="257" s="283" customFormat="1" spans="2:4">
      <c r="B257" s="294"/>
      <c r="C257" s="294"/>
      <c r="D257" s="294"/>
    </row>
    <row r="258" s="283" customFormat="1" spans="2:4">
      <c r="B258" s="294"/>
      <c r="C258" s="294"/>
      <c r="D258" s="294"/>
    </row>
    <row r="259" s="283" customFormat="1" spans="2:4">
      <c r="B259" s="294"/>
      <c r="C259" s="294"/>
      <c r="D259" s="294"/>
    </row>
    <row r="260" s="283" customFormat="1" spans="2:4">
      <c r="B260" s="294"/>
      <c r="C260" s="294"/>
      <c r="D260" s="294"/>
    </row>
    <row r="261" s="283" customFormat="1" spans="2:4">
      <c r="B261" s="294"/>
      <c r="C261" s="294"/>
      <c r="D261" s="294"/>
    </row>
    <row r="262" s="283" customFormat="1" spans="2:4">
      <c r="B262" s="294"/>
      <c r="C262" s="294"/>
      <c r="D262" s="294"/>
    </row>
    <row r="263" s="283" customFormat="1" spans="2:4">
      <c r="B263" s="294"/>
      <c r="C263" s="294"/>
      <c r="D263" s="294"/>
    </row>
    <row r="264" s="283" customFormat="1" spans="2:4">
      <c r="B264" s="294"/>
      <c r="C264" s="294"/>
      <c r="D264" s="294"/>
    </row>
    <row r="265" s="283" customFormat="1" spans="2:4">
      <c r="B265" s="294"/>
      <c r="C265" s="294"/>
      <c r="D265" s="294"/>
    </row>
    <row r="266" s="283" customFormat="1" spans="2:4">
      <c r="B266" s="294"/>
      <c r="C266" s="294"/>
      <c r="D266" s="294"/>
    </row>
    <row r="267" s="283" customFormat="1" spans="2:4">
      <c r="B267" s="294"/>
      <c r="C267" s="294"/>
      <c r="D267" s="294"/>
    </row>
    <row r="268" s="283" customFormat="1" spans="2:4">
      <c r="B268" s="294"/>
      <c r="C268" s="294"/>
      <c r="D268" s="294"/>
    </row>
    <row r="269" s="283" customFormat="1" spans="2:4">
      <c r="B269" s="294"/>
      <c r="C269" s="294"/>
      <c r="D269" s="294"/>
    </row>
    <row r="270" s="283" customFormat="1" spans="2:4">
      <c r="B270" s="294"/>
      <c r="C270" s="294"/>
      <c r="D270" s="294"/>
    </row>
    <row r="271" s="283" customFormat="1" spans="2:4">
      <c r="B271" s="294"/>
      <c r="C271" s="294"/>
      <c r="D271" s="294"/>
    </row>
    <row r="272" s="283" customFormat="1" spans="2:4">
      <c r="B272" s="294"/>
      <c r="C272" s="294"/>
      <c r="D272" s="294"/>
    </row>
    <row r="273" s="283" customFormat="1" spans="2:4">
      <c r="B273" s="294"/>
      <c r="C273" s="294"/>
      <c r="D273" s="294"/>
    </row>
    <row r="274" s="283" customFormat="1" spans="2:4">
      <c r="B274" s="294"/>
      <c r="C274" s="294"/>
      <c r="D274" s="294"/>
    </row>
    <row r="275" s="283" customFormat="1" spans="2:4">
      <c r="B275" s="294"/>
      <c r="C275" s="294"/>
      <c r="D275" s="294"/>
    </row>
    <row r="276" s="283" customFormat="1" spans="2:4">
      <c r="B276" s="294"/>
      <c r="C276" s="294"/>
      <c r="D276" s="294"/>
    </row>
    <row r="277" s="283" customFormat="1" spans="2:4">
      <c r="B277" s="294"/>
      <c r="C277" s="294"/>
      <c r="D277" s="294"/>
    </row>
    <row r="278" s="283" customFormat="1" spans="2:4">
      <c r="B278" s="294"/>
      <c r="C278" s="294"/>
      <c r="D278" s="294"/>
    </row>
    <row r="279" s="283" customFormat="1" spans="2:4">
      <c r="B279" s="294"/>
      <c r="C279" s="294"/>
      <c r="D279" s="294"/>
    </row>
    <row r="280" s="283" customFormat="1" spans="2:4">
      <c r="B280" s="294"/>
      <c r="C280" s="294"/>
      <c r="D280" s="294"/>
    </row>
    <row r="281" s="283" customFormat="1" spans="2:4">
      <c r="B281" s="294"/>
      <c r="C281" s="294"/>
      <c r="D281" s="294"/>
    </row>
    <row r="282" s="283" customFormat="1" spans="2:4">
      <c r="B282" s="294"/>
      <c r="C282" s="294"/>
      <c r="D282" s="294"/>
    </row>
    <row r="283" s="283" customFormat="1" spans="2:4">
      <c r="B283" s="294"/>
      <c r="C283" s="294"/>
      <c r="D283" s="294"/>
    </row>
    <row r="284" s="283" customFormat="1" spans="2:4">
      <c r="B284" s="294"/>
      <c r="C284" s="294"/>
      <c r="D284" s="294"/>
    </row>
    <row r="285" s="283" customFormat="1" spans="2:4">
      <c r="B285" s="294"/>
      <c r="C285" s="294"/>
      <c r="D285" s="294"/>
    </row>
    <row r="286" s="283" customFormat="1" spans="2:4">
      <c r="B286" s="294"/>
      <c r="C286" s="294"/>
      <c r="D286" s="294"/>
    </row>
    <row r="287" s="283" customFormat="1" spans="2:4">
      <c r="B287" s="294"/>
      <c r="C287" s="294"/>
      <c r="D287" s="294"/>
    </row>
    <row r="288" s="283" customFormat="1" spans="2:4">
      <c r="B288" s="294"/>
      <c r="C288" s="294"/>
      <c r="D288" s="294"/>
    </row>
    <row r="289" s="283" customFormat="1" spans="2:4">
      <c r="B289" s="294"/>
      <c r="C289" s="294"/>
      <c r="D289" s="294"/>
    </row>
    <row r="290" s="283" customFormat="1" spans="2:4">
      <c r="B290" s="294"/>
      <c r="C290" s="294"/>
      <c r="D290" s="294"/>
    </row>
    <row r="291" s="283" customFormat="1" spans="2:4">
      <c r="B291" s="294"/>
      <c r="C291" s="294"/>
      <c r="D291" s="294"/>
    </row>
    <row r="292" s="283" customFormat="1" spans="2:4">
      <c r="B292" s="294"/>
      <c r="C292" s="294"/>
      <c r="D292" s="294"/>
    </row>
    <row r="293" s="283" customFormat="1" spans="2:4">
      <c r="B293" s="294"/>
      <c r="C293" s="294"/>
      <c r="D293" s="294"/>
    </row>
    <row r="294" s="283" customFormat="1" spans="2:4">
      <c r="B294" s="294"/>
      <c r="C294" s="294"/>
      <c r="D294" s="294"/>
    </row>
    <row r="295" s="283" customFormat="1" spans="2:4">
      <c r="B295" s="294"/>
      <c r="C295" s="294"/>
      <c r="D295" s="294"/>
    </row>
    <row r="296" s="283" customFormat="1" spans="2:4">
      <c r="B296" s="294"/>
      <c r="C296" s="294"/>
      <c r="D296" s="294"/>
    </row>
    <row r="297" s="283" customFormat="1" spans="2:4">
      <c r="B297" s="294"/>
      <c r="C297" s="294"/>
      <c r="D297" s="294"/>
    </row>
    <row r="298" s="283" customFormat="1" spans="2:4">
      <c r="B298" s="294"/>
      <c r="C298" s="294"/>
      <c r="D298" s="294"/>
    </row>
    <row r="299" s="283" customFormat="1" spans="2:4">
      <c r="B299" s="294"/>
      <c r="C299" s="294"/>
      <c r="D299" s="294"/>
    </row>
    <row r="300" s="283" customFormat="1" spans="2:4">
      <c r="B300" s="294"/>
      <c r="C300" s="294"/>
      <c r="D300" s="294"/>
    </row>
    <row r="301" s="283" customFormat="1" spans="2:4">
      <c r="B301" s="294"/>
      <c r="C301" s="294"/>
      <c r="D301" s="294"/>
    </row>
    <row r="302" s="283" customFormat="1" spans="2:4">
      <c r="B302" s="294"/>
      <c r="C302" s="294"/>
      <c r="D302" s="294"/>
    </row>
    <row r="303" s="283" customFormat="1" spans="2:4">
      <c r="B303" s="294"/>
      <c r="C303" s="294"/>
      <c r="D303" s="294"/>
    </row>
    <row r="304" s="283" customFormat="1" spans="2:4">
      <c r="B304" s="294"/>
      <c r="C304" s="294"/>
      <c r="D304" s="294"/>
    </row>
    <row r="305" s="283" customFormat="1" spans="2:4">
      <c r="B305" s="294"/>
      <c r="C305" s="294"/>
      <c r="D305" s="294"/>
    </row>
    <row r="306" s="283" customFormat="1" spans="2:4">
      <c r="B306" s="294"/>
      <c r="C306" s="294"/>
      <c r="D306" s="294"/>
    </row>
    <row r="307" s="283" customFormat="1" spans="2:4">
      <c r="B307" s="294"/>
      <c r="C307" s="294"/>
      <c r="D307" s="294"/>
    </row>
    <row r="308" s="283" customFormat="1" spans="2:4">
      <c r="B308" s="294"/>
      <c r="C308" s="294"/>
      <c r="D308" s="294"/>
    </row>
    <row r="309" s="283" customFormat="1" spans="2:4">
      <c r="B309" s="294"/>
      <c r="C309" s="294"/>
      <c r="D309" s="294"/>
    </row>
    <row r="310" s="283" customFormat="1" spans="2:4">
      <c r="B310" s="294"/>
      <c r="C310" s="294"/>
      <c r="D310" s="294"/>
    </row>
    <row r="311" s="283" customFormat="1" spans="2:4">
      <c r="B311" s="294"/>
      <c r="C311" s="294"/>
      <c r="D311" s="294"/>
    </row>
    <row r="312" s="283" customFormat="1" spans="2:4">
      <c r="B312" s="294"/>
      <c r="C312" s="294"/>
      <c r="D312" s="294"/>
    </row>
    <row r="313" s="283" customFormat="1" spans="2:4">
      <c r="B313" s="294"/>
      <c r="C313" s="294"/>
      <c r="D313" s="294"/>
    </row>
    <row r="314" s="283" customFormat="1" spans="2:4">
      <c r="B314" s="294"/>
      <c r="C314" s="294"/>
      <c r="D314" s="294"/>
    </row>
    <row r="315" s="283" customFormat="1" spans="2:4">
      <c r="B315" s="294"/>
      <c r="C315" s="294"/>
      <c r="D315" s="294"/>
    </row>
    <row r="316" s="283" customFormat="1" spans="2:4">
      <c r="B316" s="294"/>
      <c r="C316" s="294"/>
      <c r="D316" s="294"/>
    </row>
    <row r="317" s="283" customFormat="1" spans="2:4">
      <c r="B317" s="294"/>
      <c r="C317" s="294"/>
      <c r="D317" s="294"/>
    </row>
    <row r="318" s="283" customFormat="1" spans="2:4">
      <c r="B318" s="294"/>
      <c r="C318" s="294"/>
      <c r="D318" s="294"/>
    </row>
    <row r="319" s="283" customFormat="1" spans="2:4">
      <c r="B319" s="294"/>
      <c r="C319" s="294"/>
      <c r="D319" s="294"/>
    </row>
    <row r="320" s="283" customFormat="1" spans="2:4">
      <c r="B320" s="294"/>
      <c r="C320" s="294"/>
      <c r="D320" s="294"/>
    </row>
    <row r="321" s="283" customFormat="1" spans="2:4">
      <c r="B321" s="294"/>
      <c r="C321" s="294"/>
      <c r="D321" s="294"/>
    </row>
    <row r="322" s="283" customFormat="1" spans="2:4">
      <c r="B322" s="294"/>
      <c r="C322" s="294"/>
      <c r="D322" s="294"/>
    </row>
    <row r="323" s="283" customFormat="1" spans="2:4">
      <c r="B323" s="294"/>
      <c r="C323" s="294"/>
      <c r="D323" s="294"/>
    </row>
    <row r="324" s="283" customFormat="1" spans="2:4">
      <c r="B324" s="294"/>
      <c r="C324" s="294"/>
      <c r="D324" s="294"/>
    </row>
    <row r="325" s="283" customFormat="1" spans="2:4">
      <c r="B325" s="294"/>
      <c r="C325" s="294"/>
      <c r="D325" s="294"/>
    </row>
    <row r="326" s="283" customFormat="1" spans="2:4">
      <c r="B326" s="294"/>
      <c r="C326" s="294"/>
      <c r="D326" s="294"/>
    </row>
    <row r="327" s="283" customFormat="1" spans="2:4">
      <c r="B327" s="294"/>
      <c r="C327" s="294"/>
      <c r="D327" s="294"/>
    </row>
    <row r="328" s="283" customFormat="1" spans="2:4">
      <c r="B328" s="294"/>
      <c r="C328" s="294"/>
      <c r="D328" s="294"/>
    </row>
    <row r="329" s="283" customFormat="1" spans="2:4">
      <c r="B329" s="294"/>
      <c r="C329" s="294"/>
      <c r="D329" s="294"/>
    </row>
    <row r="330" s="283" customFormat="1" spans="2:4">
      <c r="B330" s="294"/>
      <c r="C330" s="294"/>
      <c r="D330" s="294"/>
    </row>
    <row r="331" s="283" customFormat="1" spans="2:4">
      <c r="B331" s="294"/>
      <c r="C331" s="294"/>
      <c r="D331" s="294"/>
    </row>
    <row r="332" s="283" customFormat="1" spans="2:4">
      <c r="B332" s="294"/>
      <c r="C332" s="294"/>
      <c r="D332" s="294"/>
    </row>
    <row r="333" s="283" customFormat="1" spans="2:4">
      <c r="B333" s="294"/>
      <c r="C333" s="294"/>
      <c r="D333" s="294"/>
    </row>
    <row r="334" s="283" customFormat="1" spans="2:4">
      <c r="B334" s="294"/>
      <c r="C334" s="294"/>
      <c r="D334" s="294"/>
    </row>
    <row r="335" s="283" customFormat="1" spans="2:4">
      <c r="B335" s="294"/>
      <c r="C335" s="294"/>
      <c r="D335" s="294"/>
    </row>
    <row r="336" s="283" customFormat="1" spans="2:4">
      <c r="B336" s="294"/>
      <c r="C336" s="294"/>
      <c r="D336" s="294"/>
    </row>
    <row r="337" s="283" customFormat="1" spans="2:4">
      <c r="B337" s="294"/>
      <c r="C337" s="294"/>
      <c r="D337" s="294"/>
    </row>
    <row r="338" s="283" customFormat="1" spans="2:4">
      <c r="B338" s="294"/>
      <c r="C338" s="294"/>
      <c r="D338" s="294"/>
    </row>
    <row r="339" s="283" customFormat="1" spans="2:4">
      <c r="B339" s="294"/>
      <c r="C339" s="294"/>
      <c r="D339" s="294"/>
    </row>
    <row r="340" s="283" customFormat="1" spans="2:4">
      <c r="B340" s="294"/>
      <c r="C340" s="294"/>
      <c r="D340" s="294"/>
    </row>
    <row r="341" s="283" customFormat="1" spans="2:4">
      <c r="B341" s="294"/>
      <c r="C341" s="294"/>
      <c r="D341" s="294"/>
    </row>
    <row r="342" s="283" customFormat="1" spans="2:4">
      <c r="B342" s="294"/>
      <c r="C342" s="294"/>
      <c r="D342" s="294"/>
    </row>
    <row r="343" s="283" customFormat="1" spans="2:4">
      <c r="B343" s="294"/>
      <c r="C343" s="294"/>
      <c r="D343" s="294"/>
    </row>
    <row r="344" s="283" customFormat="1" spans="2:4">
      <c r="B344" s="294"/>
      <c r="C344" s="294"/>
      <c r="D344" s="294"/>
    </row>
    <row r="345" s="283" customFormat="1" spans="2:4">
      <c r="B345" s="294"/>
      <c r="C345" s="294"/>
      <c r="D345" s="294"/>
    </row>
    <row r="346" s="283" customFormat="1" spans="2:4">
      <c r="B346" s="294"/>
      <c r="C346" s="294"/>
      <c r="D346" s="294"/>
    </row>
    <row r="347" s="283" customFormat="1" spans="2:4">
      <c r="B347" s="294"/>
      <c r="C347" s="294"/>
      <c r="D347" s="294"/>
    </row>
    <row r="348" s="283" customFormat="1" spans="2:4">
      <c r="B348" s="294"/>
      <c r="C348" s="294"/>
      <c r="D348" s="294"/>
    </row>
    <row r="349" s="283" customFormat="1" spans="2:4">
      <c r="B349" s="294"/>
      <c r="C349" s="294"/>
      <c r="D349" s="294"/>
    </row>
    <row r="350" s="283" customFormat="1" spans="2:4">
      <c r="B350" s="294"/>
      <c r="C350" s="294"/>
      <c r="D350" s="294"/>
    </row>
    <row r="351" s="283" customFormat="1" spans="2:4">
      <c r="B351" s="294"/>
      <c r="C351" s="294"/>
      <c r="D351" s="294"/>
    </row>
    <row r="352" s="283" customFormat="1" spans="2:4">
      <c r="B352" s="294"/>
      <c r="C352" s="294"/>
      <c r="D352" s="294"/>
    </row>
    <row r="353" s="283" customFormat="1" spans="2:4">
      <c r="B353" s="294"/>
      <c r="C353" s="294"/>
      <c r="D353" s="294"/>
    </row>
    <row r="354" s="283" customFormat="1" spans="2:4">
      <c r="B354" s="294"/>
      <c r="C354" s="294"/>
      <c r="D354" s="294"/>
    </row>
    <row r="355" s="283" customFormat="1" spans="2:4">
      <c r="B355" s="294"/>
      <c r="C355" s="294"/>
      <c r="D355" s="294"/>
    </row>
    <row r="356" s="283" customFormat="1" spans="2:4">
      <c r="B356" s="294"/>
      <c r="C356" s="294"/>
      <c r="D356" s="294"/>
    </row>
    <row r="357" s="283" customFormat="1" spans="2:4">
      <c r="B357" s="294"/>
      <c r="C357" s="294"/>
      <c r="D357" s="294"/>
    </row>
    <row r="358" s="283" customFormat="1" spans="2:4">
      <c r="B358" s="294"/>
      <c r="C358" s="294"/>
      <c r="D358" s="294"/>
    </row>
    <row r="359" s="283" customFormat="1" spans="2:4">
      <c r="B359" s="294"/>
      <c r="C359" s="294"/>
      <c r="D359" s="294"/>
    </row>
    <row r="360" s="283" customFormat="1" spans="2:4">
      <c r="B360" s="294"/>
      <c r="C360" s="294"/>
      <c r="D360" s="294"/>
    </row>
    <row r="361" s="283" customFormat="1" spans="2:4">
      <c r="B361" s="294"/>
      <c r="C361" s="294"/>
      <c r="D361" s="294"/>
    </row>
    <row r="362" s="283" customFormat="1" spans="2:4">
      <c r="B362" s="294"/>
      <c r="C362" s="294"/>
      <c r="D362" s="294"/>
    </row>
    <row r="363" s="283" customFormat="1" spans="2:4">
      <c r="B363" s="294"/>
      <c r="C363" s="294"/>
      <c r="D363" s="294"/>
    </row>
    <row r="364" s="283" customFormat="1" spans="2:4">
      <c r="B364" s="294"/>
      <c r="C364" s="294"/>
      <c r="D364" s="294"/>
    </row>
    <row r="365" s="283" customFormat="1" spans="2:4">
      <c r="B365" s="294"/>
      <c r="C365" s="294"/>
      <c r="D365" s="294"/>
    </row>
    <row r="366" s="283" customFormat="1" spans="2:4">
      <c r="B366" s="294"/>
      <c r="C366" s="294"/>
      <c r="D366" s="294"/>
    </row>
    <row r="367" s="283" customFormat="1" spans="2:4">
      <c r="B367" s="294"/>
      <c r="C367" s="294"/>
      <c r="D367" s="294"/>
    </row>
    <row r="368" s="283" customFormat="1" spans="2:4">
      <c r="B368" s="294"/>
      <c r="C368" s="294"/>
      <c r="D368" s="294"/>
    </row>
    <row r="369" s="283" customFormat="1" spans="2:4">
      <c r="B369" s="294"/>
      <c r="C369" s="294"/>
      <c r="D369" s="294"/>
    </row>
    <row r="370" s="283" customFormat="1" spans="2:4">
      <c r="B370" s="294"/>
      <c r="C370" s="294"/>
      <c r="D370" s="294"/>
    </row>
    <row r="371" s="283" customFormat="1" spans="2:4">
      <c r="B371" s="294"/>
      <c r="C371" s="294"/>
      <c r="D371" s="294"/>
    </row>
    <row r="372" s="283" customFormat="1" spans="2:4">
      <c r="B372" s="294"/>
      <c r="C372" s="294"/>
      <c r="D372" s="294"/>
    </row>
    <row r="373" s="283" customFormat="1" spans="2:4">
      <c r="B373" s="294"/>
      <c r="C373" s="294"/>
      <c r="D373" s="294"/>
    </row>
    <row r="374" s="283" customFormat="1" spans="2:4">
      <c r="B374" s="294"/>
      <c r="C374" s="294"/>
      <c r="D374" s="294"/>
    </row>
    <row r="375" s="283" customFormat="1" spans="2:4">
      <c r="B375" s="294"/>
      <c r="C375" s="294"/>
      <c r="D375" s="294"/>
    </row>
    <row r="376" s="283" customFormat="1" spans="2:4">
      <c r="B376" s="294"/>
      <c r="C376" s="294"/>
      <c r="D376" s="294"/>
    </row>
    <row r="377" s="283" customFormat="1" spans="2:4">
      <c r="B377" s="294"/>
      <c r="C377" s="294"/>
      <c r="D377" s="294"/>
    </row>
    <row r="378" s="283" customFormat="1" spans="2:4">
      <c r="B378" s="294"/>
      <c r="C378" s="294"/>
      <c r="D378" s="294"/>
    </row>
    <row r="379" s="283" customFormat="1" spans="2:4">
      <c r="B379" s="294"/>
      <c r="C379" s="294"/>
      <c r="D379" s="294"/>
    </row>
    <row r="380" s="283" customFormat="1" spans="2:4">
      <c r="B380" s="294"/>
      <c r="C380" s="294"/>
      <c r="D380" s="294"/>
    </row>
    <row r="381" s="283" customFormat="1" spans="2:4">
      <c r="B381" s="294"/>
      <c r="C381" s="294"/>
      <c r="D381" s="294"/>
    </row>
    <row r="382" s="283" customFormat="1" spans="2:4">
      <c r="B382" s="294"/>
      <c r="C382" s="294"/>
      <c r="D382" s="294"/>
    </row>
    <row r="383" s="283" customFormat="1" spans="2:4">
      <c r="B383" s="294"/>
      <c r="C383" s="294"/>
      <c r="D383" s="294"/>
    </row>
    <row r="384" s="283" customFormat="1" spans="2:4">
      <c r="B384" s="294"/>
      <c r="C384" s="294"/>
      <c r="D384" s="294"/>
    </row>
    <row r="385" s="283" customFormat="1" spans="2:4">
      <c r="B385" s="294"/>
      <c r="C385" s="294"/>
      <c r="D385" s="294"/>
    </row>
    <row r="386" s="283" customFormat="1" spans="2:4">
      <c r="B386" s="294"/>
      <c r="C386" s="294"/>
      <c r="D386" s="294"/>
    </row>
    <row r="387" s="283" customFormat="1" spans="2:4">
      <c r="B387" s="294"/>
      <c r="C387" s="294"/>
      <c r="D387" s="294"/>
    </row>
    <row r="388" s="283" customFormat="1" spans="2:4">
      <c r="B388" s="294"/>
      <c r="C388" s="294"/>
      <c r="D388" s="294"/>
    </row>
    <row r="389" s="283" customFormat="1" spans="2:4">
      <c r="B389" s="294"/>
      <c r="C389" s="294"/>
      <c r="D389" s="294"/>
    </row>
    <row r="390" s="283" customFormat="1" spans="2:4">
      <c r="B390" s="294"/>
      <c r="C390" s="294"/>
      <c r="D390" s="294"/>
    </row>
    <row r="391" s="283" customFormat="1" spans="2:4">
      <c r="B391" s="294"/>
      <c r="C391" s="294"/>
      <c r="D391" s="294"/>
    </row>
    <row r="392" s="283" customFormat="1" spans="2:4">
      <c r="B392" s="294"/>
      <c r="C392" s="294"/>
      <c r="D392" s="294"/>
    </row>
    <row r="393" s="283" customFormat="1" spans="2:4">
      <c r="B393" s="294"/>
      <c r="C393" s="294"/>
      <c r="D393" s="294"/>
    </row>
    <row r="394" s="283" customFormat="1" spans="2:4">
      <c r="B394" s="294"/>
      <c r="C394" s="294"/>
      <c r="D394" s="294"/>
    </row>
    <row r="395" s="283" customFormat="1" spans="2:4">
      <c r="B395" s="294"/>
      <c r="C395" s="294"/>
      <c r="D395" s="294"/>
    </row>
    <row r="396" s="283" customFormat="1" spans="2:4">
      <c r="B396" s="294"/>
      <c r="C396" s="294"/>
      <c r="D396" s="294"/>
    </row>
    <row r="397" s="283" customFormat="1" spans="2:4">
      <c r="B397" s="294"/>
      <c r="C397" s="294"/>
      <c r="D397" s="294"/>
    </row>
    <row r="398" s="283" customFormat="1" spans="2:4">
      <c r="B398" s="294"/>
      <c r="C398" s="294"/>
      <c r="D398" s="294"/>
    </row>
    <row r="399" s="283" customFormat="1" spans="2:4">
      <c r="B399" s="294"/>
      <c r="C399" s="294"/>
      <c r="D399" s="294"/>
    </row>
    <row r="400" s="283" customFormat="1" spans="2:4">
      <c r="B400" s="294"/>
      <c r="C400" s="294"/>
      <c r="D400" s="294"/>
    </row>
    <row r="401" s="283" customFormat="1" spans="2:4">
      <c r="B401" s="294"/>
      <c r="C401" s="294"/>
      <c r="D401" s="294"/>
    </row>
    <row r="402" s="283" customFormat="1" spans="2:4">
      <c r="B402" s="294"/>
      <c r="C402" s="294"/>
      <c r="D402" s="294"/>
    </row>
    <row r="403" s="283" customFormat="1" spans="2:4">
      <c r="B403" s="294"/>
      <c r="C403" s="294"/>
      <c r="D403" s="294"/>
    </row>
    <row r="404" s="283" customFormat="1" spans="2:4">
      <c r="B404" s="294"/>
      <c r="C404" s="294"/>
      <c r="D404" s="294"/>
    </row>
    <row r="405" s="283" customFormat="1" spans="2:4">
      <c r="B405" s="294"/>
      <c r="C405" s="294"/>
      <c r="D405" s="294"/>
    </row>
    <row r="406" s="283" customFormat="1" spans="2:4">
      <c r="B406" s="294"/>
      <c r="C406" s="294"/>
      <c r="D406" s="294"/>
    </row>
    <row r="407" s="283" customFormat="1" spans="2:4">
      <c r="B407" s="294"/>
      <c r="C407" s="294"/>
      <c r="D407" s="294"/>
    </row>
    <row r="408" s="283" customFormat="1" spans="2:4">
      <c r="B408" s="294"/>
      <c r="C408" s="294"/>
      <c r="D408" s="294"/>
    </row>
    <row r="409" s="283" customFormat="1" spans="2:4">
      <c r="B409" s="294"/>
      <c r="C409" s="294"/>
      <c r="D409" s="294"/>
    </row>
    <row r="410" s="283" customFormat="1" spans="2:4">
      <c r="B410" s="294"/>
      <c r="C410" s="294"/>
      <c r="D410" s="294"/>
    </row>
    <row r="411" s="283" customFormat="1" spans="2:4">
      <c r="B411" s="294"/>
      <c r="C411" s="294"/>
      <c r="D411" s="294"/>
    </row>
    <row r="412" s="283" customFormat="1" spans="2:4">
      <c r="B412" s="294"/>
      <c r="C412" s="294"/>
      <c r="D412" s="294"/>
    </row>
    <row r="413" s="283" customFormat="1" spans="2:4">
      <c r="B413" s="294"/>
      <c r="C413" s="294"/>
      <c r="D413" s="294"/>
    </row>
    <row r="414" s="283" customFormat="1" spans="2:4">
      <c r="B414" s="294"/>
      <c r="C414" s="294"/>
      <c r="D414" s="294"/>
    </row>
    <row r="415" s="283" customFormat="1" spans="2:4">
      <c r="B415" s="294"/>
      <c r="C415" s="294"/>
      <c r="D415" s="294"/>
    </row>
    <row r="416" s="283" customFormat="1" spans="2:4">
      <c r="B416" s="294"/>
      <c r="C416" s="294"/>
      <c r="D416" s="294"/>
    </row>
    <row r="417" s="283" customFormat="1" spans="2:4">
      <c r="B417" s="294"/>
      <c r="C417" s="294"/>
      <c r="D417" s="294"/>
    </row>
    <row r="418" s="283" customFormat="1" spans="2:4">
      <c r="B418" s="294"/>
      <c r="C418" s="294"/>
      <c r="D418" s="294"/>
    </row>
    <row r="419" s="283" customFormat="1" spans="2:4">
      <c r="B419" s="294"/>
      <c r="C419" s="294"/>
      <c r="D419" s="294"/>
    </row>
    <row r="420" s="283" customFormat="1" spans="2:4">
      <c r="B420" s="294"/>
      <c r="C420" s="294"/>
      <c r="D420" s="294"/>
    </row>
    <row r="421" s="283" customFormat="1" spans="2:4">
      <c r="B421" s="294"/>
      <c r="C421" s="294"/>
      <c r="D421" s="294"/>
    </row>
    <row r="422" s="283" customFormat="1" spans="2:4">
      <c r="B422" s="294"/>
      <c r="C422" s="294"/>
      <c r="D422" s="294"/>
    </row>
    <row r="423" s="283" customFormat="1" spans="2:4">
      <c r="B423" s="294"/>
      <c r="C423" s="294"/>
      <c r="D423" s="294"/>
    </row>
    <row r="424" s="283" customFormat="1" spans="2:4">
      <c r="B424" s="294"/>
      <c r="C424" s="294"/>
      <c r="D424" s="294"/>
    </row>
    <row r="425" s="283" customFormat="1" spans="2:4">
      <c r="B425" s="294"/>
      <c r="C425" s="294"/>
      <c r="D425" s="294"/>
    </row>
    <row r="426" s="283" customFormat="1" spans="2:4">
      <c r="B426" s="294"/>
      <c r="C426" s="294"/>
      <c r="D426" s="294"/>
    </row>
    <row r="427" s="283" customFormat="1" spans="2:4">
      <c r="B427" s="294"/>
      <c r="C427" s="294"/>
      <c r="D427" s="294"/>
    </row>
    <row r="428" s="283" customFormat="1" spans="2:4">
      <c r="B428" s="294"/>
      <c r="C428" s="294"/>
      <c r="D428" s="294"/>
    </row>
    <row r="429" s="283" customFormat="1" spans="2:4">
      <c r="B429" s="294"/>
      <c r="C429" s="294"/>
      <c r="D429" s="294"/>
    </row>
    <row r="430" s="283" customFormat="1" spans="2:4">
      <c r="B430" s="294"/>
      <c r="C430" s="294"/>
      <c r="D430" s="294"/>
    </row>
    <row r="431" s="283" customFormat="1" spans="2:4">
      <c r="B431" s="294"/>
      <c r="C431" s="294"/>
      <c r="D431" s="294"/>
    </row>
    <row r="432" s="283" customFormat="1" spans="2:4">
      <c r="B432" s="294"/>
      <c r="C432" s="294"/>
      <c r="D432" s="294"/>
    </row>
    <row r="433" s="283" customFormat="1" spans="2:4">
      <c r="B433" s="294"/>
      <c r="C433" s="294"/>
      <c r="D433" s="294"/>
    </row>
    <row r="434" s="283" customFormat="1" spans="2:4">
      <c r="B434" s="294"/>
      <c r="C434" s="294"/>
      <c r="D434" s="294"/>
    </row>
    <row r="435" s="283" customFormat="1" spans="2:4">
      <c r="B435" s="294"/>
      <c r="C435" s="294"/>
      <c r="D435" s="294"/>
    </row>
    <row r="436" s="283" customFormat="1" spans="2:4">
      <c r="B436" s="294"/>
      <c r="C436" s="294"/>
      <c r="D436" s="294"/>
    </row>
    <row r="437" s="283" customFormat="1" spans="2:4">
      <c r="B437" s="294"/>
      <c r="C437" s="294"/>
      <c r="D437" s="294"/>
    </row>
    <row r="438" s="283" customFormat="1" spans="2:4">
      <c r="B438" s="294"/>
      <c r="C438" s="294"/>
      <c r="D438" s="294"/>
    </row>
    <row r="439" s="283" customFormat="1" spans="2:4">
      <c r="B439" s="294"/>
      <c r="C439" s="294"/>
      <c r="D439" s="294"/>
    </row>
    <row r="440" s="283" customFormat="1" spans="2:4">
      <c r="B440" s="294"/>
      <c r="C440" s="294"/>
      <c r="D440" s="294"/>
    </row>
    <row r="441" s="283" customFormat="1" spans="2:4">
      <c r="B441" s="294"/>
      <c r="C441" s="294"/>
      <c r="D441" s="294"/>
    </row>
    <row r="442" s="283" customFormat="1" spans="2:4">
      <c r="B442" s="294"/>
      <c r="C442" s="294"/>
      <c r="D442" s="294"/>
    </row>
    <row r="443" s="283" customFormat="1" spans="2:4">
      <c r="B443" s="294"/>
      <c r="C443" s="294"/>
      <c r="D443" s="294"/>
    </row>
    <row r="444" s="283" customFormat="1" spans="2:4">
      <c r="B444" s="294"/>
      <c r="C444" s="294"/>
      <c r="D444" s="294"/>
    </row>
    <row r="445" s="283" customFormat="1" spans="2:4">
      <c r="B445" s="294"/>
      <c r="C445" s="294"/>
      <c r="D445" s="294"/>
    </row>
    <row r="446" s="283" customFormat="1" spans="2:4">
      <c r="B446" s="294"/>
      <c r="C446" s="294"/>
      <c r="D446" s="294"/>
    </row>
    <row r="447" s="283" customFormat="1" spans="2:4">
      <c r="B447" s="294"/>
      <c r="C447" s="294"/>
      <c r="D447" s="294"/>
    </row>
    <row r="448" s="283" customFormat="1" spans="2:4">
      <c r="B448" s="294"/>
      <c r="C448" s="294"/>
      <c r="D448" s="294"/>
    </row>
    <row r="449" s="283" customFormat="1" spans="2:4">
      <c r="B449" s="294"/>
      <c r="C449" s="294"/>
      <c r="D449" s="294"/>
    </row>
    <row r="450" s="283" customFormat="1" spans="2:4">
      <c r="B450" s="294"/>
      <c r="C450" s="294"/>
      <c r="D450" s="294"/>
    </row>
    <row r="451" s="283" customFormat="1" spans="2:4">
      <c r="B451" s="294"/>
      <c r="C451" s="294"/>
      <c r="D451" s="294"/>
    </row>
    <row r="452" s="283" customFormat="1" spans="2:4">
      <c r="B452" s="294"/>
      <c r="C452" s="294"/>
      <c r="D452" s="294"/>
    </row>
    <row r="453" s="283" customFormat="1" spans="2:4">
      <c r="B453" s="294"/>
      <c r="C453" s="294"/>
      <c r="D453" s="294"/>
    </row>
    <row r="454" s="283" customFormat="1" spans="2:4">
      <c r="B454" s="294"/>
      <c r="C454" s="294"/>
      <c r="D454" s="294"/>
    </row>
    <row r="455" s="283" customFormat="1" spans="2:4">
      <c r="B455" s="294"/>
      <c r="C455" s="294"/>
      <c r="D455" s="294"/>
    </row>
    <row r="456" s="283" customFormat="1" spans="2:4">
      <c r="B456" s="294"/>
      <c r="C456" s="294"/>
      <c r="D456" s="294"/>
    </row>
    <row r="457" s="283" customFormat="1" spans="2:4">
      <c r="B457" s="294"/>
      <c r="C457" s="294"/>
      <c r="D457" s="294"/>
    </row>
    <row r="458" s="283" customFormat="1" spans="2:4">
      <c r="B458" s="294"/>
      <c r="C458" s="294"/>
      <c r="D458" s="294"/>
    </row>
    <row r="459" s="283" customFormat="1" spans="2:4">
      <c r="B459" s="294"/>
      <c r="C459" s="294"/>
      <c r="D459" s="294"/>
    </row>
    <row r="460" s="283" customFormat="1" spans="2:4">
      <c r="B460" s="294"/>
      <c r="C460" s="294"/>
      <c r="D460" s="294"/>
    </row>
    <row r="461" s="283" customFormat="1" spans="2:4">
      <c r="B461" s="294"/>
      <c r="C461" s="294"/>
      <c r="D461" s="294"/>
    </row>
    <row r="462" s="283" customFormat="1" spans="2:4">
      <c r="B462" s="294"/>
      <c r="C462" s="294"/>
      <c r="D462" s="294"/>
    </row>
    <row r="463" s="283" customFormat="1" spans="2:4">
      <c r="B463" s="294"/>
      <c r="C463" s="294"/>
      <c r="D463" s="294"/>
    </row>
    <row r="464" s="283" customFormat="1" spans="2:4">
      <c r="B464" s="294"/>
      <c r="C464" s="294"/>
      <c r="D464" s="294"/>
    </row>
    <row r="465" s="283" customFormat="1" spans="2:4">
      <c r="B465" s="294"/>
      <c r="C465" s="294"/>
      <c r="D465" s="294"/>
    </row>
    <row r="466" s="283" customFormat="1" spans="2:4">
      <c r="B466" s="294"/>
      <c r="C466" s="294"/>
      <c r="D466" s="294"/>
    </row>
    <row r="467" s="283" customFormat="1" spans="2:4">
      <c r="B467" s="294"/>
      <c r="C467" s="294"/>
      <c r="D467" s="294"/>
    </row>
    <row r="468" s="283" customFormat="1" spans="2:4">
      <c r="B468" s="294"/>
      <c r="C468" s="294"/>
      <c r="D468" s="294"/>
    </row>
    <row r="469" s="283" customFormat="1" spans="2:4">
      <c r="B469" s="294"/>
      <c r="C469" s="294"/>
      <c r="D469" s="294"/>
    </row>
    <row r="470" s="283" customFormat="1" spans="2:4">
      <c r="B470" s="294"/>
      <c r="C470" s="294"/>
      <c r="D470" s="294"/>
    </row>
    <row r="471" s="283" customFormat="1" spans="2:4">
      <c r="B471" s="294"/>
      <c r="C471" s="294"/>
      <c r="D471" s="294"/>
    </row>
    <row r="472" s="283" customFormat="1" spans="2:4">
      <c r="B472" s="294"/>
      <c r="C472" s="294"/>
      <c r="D472" s="294"/>
    </row>
    <row r="473" s="283" customFormat="1" spans="2:4">
      <c r="B473" s="294"/>
      <c r="C473" s="294"/>
      <c r="D473" s="294"/>
    </row>
    <row r="474" s="283" customFormat="1" spans="2:4">
      <c r="B474" s="294"/>
      <c r="C474" s="294"/>
      <c r="D474" s="294"/>
    </row>
    <row r="475" s="283" customFormat="1" spans="2:4">
      <c r="B475" s="294"/>
      <c r="C475" s="294"/>
      <c r="D475" s="294"/>
    </row>
    <row r="476" s="283" customFormat="1" spans="2:4">
      <c r="B476" s="294"/>
      <c r="C476" s="294"/>
      <c r="D476" s="294"/>
    </row>
    <row r="477" s="283" customFormat="1" spans="2:4">
      <c r="B477" s="294"/>
      <c r="C477" s="294"/>
      <c r="D477" s="294"/>
    </row>
    <row r="478" s="283" customFormat="1" spans="2:4">
      <c r="B478" s="294"/>
      <c r="C478" s="294"/>
      <c r="D478" s="294"/>
    </row>
    <row r="479" s="283" customFormat="1" spans="2:4">
      <c r="B479" s="294"/>
      <c r="C479" s="294"/>
      <c r="D479" s="294"/>
    </row>
    <row r="480" s="283" customFormat="1" spans="2:4">
      <c r="B480" s="294"/>
      <c r="C480" s="294"/>
      <c r="D480" s="294"/>
    </row>
    <row r="481" s="283" customFormat="1" spans="2:4">
      <c r="B481" s="294"/>
      <c r="C481" s="294"/>
      <c r="D481" s="294"/>
    </row>
    <row r="482" s="283" customFormat="1" spans="2:4">
      <c r="B482" s="294"/>
      <c r="C482" s="294"/>
      <c r="D482" s="294"/>
    </row>
    <row r="483" s="283" customFormat="1" spans="2:4">
      <c r="B483" s="294"/>
      <c r="C483" s="294"/>
      <c r="D483" s="294"/>
    </row>
    <row r="484" s="283" customFormat="1" spans="2:4">
      <c r="B484" s="294"/>
      <c r="C484" s="294"/>
      <c r="D484" s="294"/>
    </row>
    <row r="485" s="283" customFormat="1" spans="2:4">
      <c r="B485" s="294"/>
      <c r="C485" s="294"/>
      <c r="D485" s="294"/>
    </row>
    <row r="486" s="283" customFormat="1" spans="2:4">
      <c r="B486" s="294"/>
      <c r="C486" s="294"/>
      <c r="D486" s="294"/>
    </row>
    <row r="487" s="283" customFormat="1" spans="2:4">
      <c r="B487" s="294"/>
      <c r="C487" s="294"/>
      <c r="D487" s="294"/>
    </row>
    <row r="488" s="283" customFormat="1" spans="2:4">
      <c r="B488" s="294"/>
      <c r="C488" s="294"/>
      <c r="D488" s="294"/>
    </row>
    <row r="489" s="283" customFormat="1" spans="2:4">
      <c r="B489" s="294"/>
      <c r="C489" s="294"/>
      <c r="D489" s="294"/>
    </row>
    <row r="490" s="283" customFormat="1" spans="2:4">
      <c r="B490" s="294"/>
      <c r="C490" s="294"/>
      <c r="D490" s="294"/>
    </row>
    <row r="491" s="283" customFormat="1" spans="2:4">
      <c r="B491" s="294"/>
      <c r="C491" s="294"/>
      <c r="D491" s="294"/>
    </row>
    <row r="492" s="283" customFormat="1" spans="2:4">
      <c r="B492" s="294"/>
      <c r="C492" s="294"/>
      <c r="D492" s="294"/>
    </row>
    <row r="493" s="283" customFormat="1" spans="2:4">
      <c r="B493" s="294"/>
      <c r="C493" s="294"/>
      <c r="D493" s="294"/>
    </row>
    <row r="494" s="283" customFormat="1" spans="2:4">
      <c r="B494" s="294"/>
      <c r="C494" s="294"/>
      <c r="D494" s="294"/>
    </row>
    <row r="495" s="283" customFormat="1" spans="2:4">
      <c r="B495" s="294"/>
      <c r="C495" s="294"/>
      <c r="D495" s="294"/>
    </row>
    <row r="496" s="283" customFormat="1" spans="2:4">
      <c r="B496" s="294"/>
      <c r="C496" s="294"/>
      <c r="D496" s="294"/>
    </row>
    <row r="497" s="283" customFormat="1" spans="2:4">
      <c r="B497" s="294"/>
      <c r="C497" s="294"/>
      <c r="D497" s="294"/>
    </row>
    <row r="498" s="283" customFormat="1" spans="2:4">
      <c r="B498" s="294"/>
      <c r="C498" s="294"/>
      <c r="D498" s="294"/>
    </row>
    <row r="499" s="283" customFormat="1" spans="2:4">
      <c r="B499" s="294"/>
      <c r="C499" s="294"/>
      <c r="D499" s="294"/>
    </row>
    <row r="500" s="283" customFormat="1" spans="2:4">
      <c r="B500" s="294"/>
      <c r="C500" s="294"/>
      <c r="D500" s="294"/>
    </row>
    <row r="501" s="283" customFormat="1" spans="2:4">
      <c r="B501" s="294"/>
      <c r="C501" s="294"/>
      <c r="D501" s="294"/>
    </row>
    <row r="502" s="283" customFormat="1" spans="2:4">
      <c r="B502" s="294"/>
      <c r="C502" s="294"/>
      <c r="D502" s="294"/>
    </row>
    <row r="503" s="283" customFormat="1" spans="2:4">
      <c r="B503" s="294"/>
      <c r="C503" s="294"/>
      <c r="D503" s="294"/>
    </row>
    <row r="504" s="283" customFormat="1" spans="2:4">
      <c r="B504" s="294"/>
      <c r="C504" s="294"/>
      <c r="D504" s="294"/>
    </row>
    <row r="505" s="283" customFormat="1" spans="2:4">
      <c r="B505" s="294"/>
      <c r="C505" s="294"/>
      <c r="D505" s="294"/>
    </row>
    <row r="506" s="283" customFormat="1" spans="2:4">
      <c r="B506" s="294"/>
      <c r="C506" s="294"/>
      <c r="D506" s="294"/>
    </row>
    <row r="507" s="283" customFormat="1" spans="2:4">
      <c r="B507" s="294"/>
      <c r="C507" s="294"/>
      <c r="D507" s="294"/>
    </row>
    <row r="508" s="283" customFormat="1" spans="2:4">
      <c r="B508" s="294"/>
      <c r="C508" s="294"/>
      <c r="D508" s="294"/>
    </row>
    <row r="509" s="283" customFormat="1" spans="2:4">
      <c r="B509" s="294"/>
      <c r="C509" s="294"/>
      <c r="D509" s="294"/>
    </row>
    <row r="510" s="283" customFormat="1" spans="2:4">
      <c r="B510" s="294"/>
      <c r="C510" s="294"/>
      <c r="D510" s="294"/>
    </row>
    <row r="511" s="283" customFormat="1" spans="2:4">
      <c r="B511" s="294"/>
      <c r="C511" s="294"/>
      <c r="D511" s="294"/>
    </row>
    <row r="512" s="283" customFormat="1" spans="2:4">
      <c r="B512" s="294"/>
      <c r="C512" s="294"/>
      <c r="D512" s="294"/>
    </row>
    <row r="513" s="283" customFormat="1" spans="2:4">
      <c r="B513" s="294"/>
      <c r="C513" s="294"/>
      <c r="D513" s="294"/>
    </row>
    <row r="514" s="283" customFormat="1" spans="2:4">
      <c r="B514" s="294"/>
      <c r="C514" s="294"/>
      <c r="D514" s="294"/>
    </row>
    <row r="515" s="283" customFormat="1" spans="2:4">
      <c r="B515" s="294"/>
      <c r="C515" s="294"/>
      <c r="D515" s="294"/>
    </row>
    <row r="516" s="283" customFormat="1" spans="2:4">
      <c r="B516" s="294"/>
      <c r="C516" s="294"/>
      <c r="D516" s="294"/>
    </row>
    <row r="517" s="283" customFormat="1" spans="2:4">
      <c r="B517" s="294"/>
      <c r="C517" s="294"/>
      <c r="D517" s="294"/>
    </row>
    <row r="518" s="283" customFormat="1" spans="2:4">
      <c r="B518" s="294"/>
      <c r="C518" s="294"/>
      <c r="D518" s="294"/>
    </row>
    <row r="519" s="283" customFormat="1" spans="2:4">
      <c r="B519" s="294"/>
      <c r="C519" s="294"/>
      <c r="D519" s="294"/>
    </row>
    <row r="520" s="283" customFormat="1" spans="2:4">
      <c r="B520" s="294"/>
      <c r="C520" s="294"/>
      <c r="D520" s="294"/>
    </row>
    <row r="521" s="283" customFormat="1" spans="2:4">
      <c r="B521" s="294"/>
      <c r="C521" s="294"/>
      <c r="D521" s="294"/>
    </row>
    <row r="522" s="283" customFormat="1" spans="2:4">
      <c r="B522" s="294"/>
      <c r="C522" s="294"/>
      <c r="D522" s="294"/>
    </row>
    <row r="523" s="283" customFormat="1" spans="2:4">
      <c r="B523" s="294"/>
      <c r="C523" s="294"/>
      <c r="D523" s="294"/>
    </row>
    <row r="524" s="283" customFormat="1" spans="2:4">
      <c r="B524" s="294"/>
      <c r="C524" s="294"/>
      <c r="D524" s="294"/>
    </row>
    <row r="525" s="283" customFormat="1" spans="2:4">
      <c r="B525" s="294"/>
      <c r="C525" s="294"/>
      <c r="D525" s="294"/>
    </row>
    <row r="526" s="283" customFormat="1" spans="2:4">
      <c r="B526" s="294"/>
      <c r="C526" s="294"/>
      <c r="D526" s="294"/>
    </row>
    <row r="527" s="283" customFormat="1" spans="2:4">
      <c r="B527" s="294"/>
      <c r="C527" s="294"/>
      <c r="D527" s="294"/>
    </row>
    <row r="528" s="283" customFormat="1" spans="2:4">
      <c r="B528" s="294"/>
      <c r="C528" s="294"/>
      <c r="D528" s="294"/>
    </row>
    <row r="529" s="283" customFormat="1" spans="2:4">
      <c r="B529" s="294"/>
      <c r="C529" s="294"/>
      <c r="D529" s="294"/>
    </row>
    <row r="530" s="283" customFormat="1" spans="2:4">
      <c r="B530" s="294"/>
      <c r="C530" s="294"/>
      <c r="D530" s="294"/>
    </row>
    <row r="531" s="283" customFormat="1" spans="2:4">
      <c r="B531" s="294"/>
      <c r="C531" s="294"/>
      <c r="D531" s="294"/>
    </row>
    <row r="532" s="283" customFormat="1" spans="2:4">
      <c r="B532" s="294"/>
      <c r="C532" s="294"/>
      <c r="D532" s="294"/>
    </row>
    <row r="533" s="283" customFormat="1" spans="2:4">
      <c r="B533" s="294"/>
      <c r="C533" s="294"/>
      <c r="D533" s="294"/>
    </row>
    <row r="534" s="283" customFormat="1" spans="2:4">
      <c r="B534" s="294"/>
      <c r="C534" s="294"/>
      <c r="D534" s="294"/>
    </row>
    <row r="535" s="283" customFormat="1" spans="2:4">
      <c r="B535" s="294"/>
      <c r="C535" s="294"/>
      <c r="D535" s="294"/>
    </row>
    <row r="536" s="283" customFormat="1" spans="2:4">
      <c r="B536" s="294"/>
      <c r="C536" s="294"/>
      <c r="D536" s="294"/>
    </row>
    <row r="537" s="283" customFormat="1" spans="2:4">
      <c r="B537" s="294"/>
      <c r="C537" s="294"/>
      <c r="D537" s="294"/>
    </row>
    <row r="538" s="283" customFormat="1" spans="2:4">
      <c r="B538" s="294"/>
      <c r="C538" s="294"/>
      <c r="D538" s="294"/>
    </row>
    <row r="539" s="283" customFormat="1" spans="2:4">
      <c r="B539" s="294"/>
      <c r="C539" s="294"/>
      <c r="D539" s="294"/>
    </row>
    <row r="540" s="283" customFormat="1" spans="2:4">
      <c r="B540" s="294"/>
      <c r="C540" s="294"/>
      <c r="D540" s="294"/>
    </row>
    <row r="541" s="283" customFormat="1" spans="2:4">
      <c r="B541" s="294"/>
      <c r="C541" s="294"/>
      <c r="D541" s="294"/>
    </row>
    <row r="542" s="283" customFormat="1" spans="2:4">
      <c r="B542" s="294"/>
      <c r="C542" s="294"/>
      <c r="D542" s="294"/>
    </row>
    <row r="543" s="283" customFormat="1" spans="2:4">
      <c r="B543" s="294"/>
      <c r="C543" s="294"/>
      <c r="D543" s="294"/>
    </row>
    <row r="544" s="283" customFormat="1" spans="2:4">
      <c r="B544" s="294"/>
      <c r="C544" s="294"/>
      <c r="D544" s="294"/>
    </row>
    <row r="545" s="283" customFormat="1" spans="2:4">
      <c r="B545" s="294"/>
      <c r="C545" s="294"/>
      <c r="D545" s="294"/>
    </row>
    <row r="546" s="283" customFormat="1" spans="2:4">
      <c r="B546" s="294"/>
      <c r="C546" s="294"/>
      <c r="D546" s="294"/>
    </row>
    <row r="547" s="283" customFormat="1" spans="2:4">
      <c r="B547" s="294"/>
      <c r="C547" s="294"/>
      <c r="D547" s="294"/>
    </row>
    <row r="548" s="283" customFormat="1" spans="2:4">
      <c r="B548" s="294"/>
      <c r="C548" s="294"/>
      <c r="D548" s="294"/>
    </row>
    <row r="549" s="283" customFormat="1" spans="2:4">
      <c r="B549" s="294"/>
      <c r="C549" s="294"/>
      <c r="D549" s="294"/>
    </row>
    <row r="550" s="283" customFormat="1" spans="2:4">
      <c r="B550" s="294"/>
      <c r="C550" s="294"/>
      <c r="D550" s="294"/>
    </row>
    <row r="551" s="283" customFormat="1" spans="2:4">
      <c r="B551" s="294"/>
      <c r="C551" s="294"/>
      <c r="D551" s="294"/>
    </row>
    <row r="552" s="283" customFormat="1" spans="2:4">
      <c r="B552" s="294"/>
      <c r="C552" s="294"/>
      <c r="D552" s="294"/>
    </row>
    <row r="553" s="283" customFormat="1" spans="2:4">
      <c r="B553" s="294"/>
      <c r="C553" s="294"/>
      <c r="D553" s="294"/>
    </row>
    <row r="554" s="283" customFormat="1" spans="2:4">
      <c r="B554" s="294"/>
      <c r="C554" s="294"/>
      <c r="D554" s="294"/>
    </row>
    <row r="555" s="283" customFormat="1" spans="2:4">
      <c r="B555" s="294"/>
      <c r="C555" s="294"/>
      <c r="D555" s="294"/>
    </row>
    <row r="556" s="283" customFormat="1" spans="2:4">
      <c r="B556" s="294"/>
      <c r="C556" s="294"/>
      <c r="D556" s="294"/>
    </row>
    <row r="557" s="283" customFormat="1" spans="2:4">
      <c r="B557" s="294"/>
      <c r="C557" s="294"/>
      <c r="D557" s="294"/>
    </row>
    <row r="558" s="283" customFormat="1" spans="2:4">
      <c r="B558" s="294"/>
      <c r="C558" s="294"/>
      <c r="D558" s="294"/>
    </row>
    <row r="559" s="283" customFormat="1" spans="2:4">
      <c r="B559" s="294"/>
      <c r="C559" s="294"/>
      <c r="D559" s="294"/>
    </row>
    <row r="560" s="283" customFormat="1" spans="2:4">
      <c r="B560" s="294"/>
      <c r="C560" s="294"/>
      <c r="D560" s="294"/>
    </row>
    <row r="561" s="283" customFormat="1" spans="2:4">
      <c r="B561" s="294"/>
      <c r="C561" s="294"/>
      <c r="D561" s="294"/>
    </row>
    <row r="562" s="283" customFormat="1" spans="2:4">
      <c r="B562" s="294"/>
      <c r="C562" s="294"/>
      <c r="D562" s="294"/>
    </row>
    <row r="563" s="283" customFormat="1" spans="2:4">
      <c r="B563" s="294"/>
      <c r="C563" s="294"/>
      <c r="D563" s="294"/>
    </row>
    <row r="564" s="283" customFormat="1" spans="2:4">
      <c r="B564" s="294"/>
      <c r="C564" s="294"/>
      <c r="D564" s="294"/>
    </row>
    <row r="565" s="283" customFormat="1" spans="2:4">
      <c r="B565" s="294"/>
      <c r="C565" s="294"/>
      <c r="D565" s="294"/>
    </row>
    <row r="566" s="283" customFormat="1" spans="2:4">
      <c r="B566" s="294"/>
      <c r="C566" s="294"/>
      <c r="D566" s="294"/>
    </row>
    <row r="567" s="283" customFormat="1" spans="2:4">
      <c r="B567" s="294"/>
      <c r="C567" s="294"/>
      <c r="D567" s="294"/>
    </row>
    <row r="568" s="283" customFormat="1" spans="2:4">
      <c r="B568" s="294"/>
      <c r="C568" s="294"/>
      <c r="D568" s="294"/>
    </row>
    <row r="569" s="283" customFormat="1" spans="2:4">
      <c r="B569" s="294"/>
      <c r="C569" s="294"/>
      <c r="D569" s="294"/>
    </row>
    <row r="570" s="283" customFormat="1" spans="2:4">
      <c r="B570" s="294"/>
      <c r="C570" s="294"/>
      <c r="D570" s="294"/>
    </row>
    <row r="571" s="283" customFormat="1" spans="2:4">
      <c r="B571" s="294"/>
      <c r="C571" s="294"/>
      <c r="D571" s="294"/>
    </row>
    <row r="572" s="283" customFormat="1" spans="2:4">
      <c r="B572" s="294"/>
      <c r="C572" s="294"/>
      <c r="D572" s="294"/>
    </row>
    <row r="573" s="283" customFormat="1" spans="2:4">
      <c r="B573" s="294"/>
      <c r="C573" s="294"/>
      <c r="D573" s="294"/>
    </row>
    <row r="574" s="283" customFormat="1" spans="2:4">
      <c r="B574" s="294"/>
      <c r="C574" s="294"/>
      <c r="D574" s="294"/>
    </row>
    <row r="575" s="283" customFormat="1" spans="2:4">
      <c r="B575" s="294"/>
      <c r="C575" s="294"/>
      <c r="D575" s="294"/>
    </row>
    <row r="576" s="283" customFormat="1" spans="2:4">
      <c r="B576" s="294"/>
      <c r="C576" s="294"/>
      <c r="D576" s="294"/>
    </row>
    <row r="577" s="283" customFormat="1" spans="2:4">
      <c r="B577" s="294"/>
      <c r="C577" s="294"/>
      <c r="D577" s="294"/>
    </row>
    <row r="578" s="283" customFormat="1" spans="2:4">
      <c r="B578" s="294"/>
      <c r="C578" s="294"/>
      <c r="D578" s="294"/>
    </row>
    <row r="579" s="283" customFormat="1" spans="2:4">
      <c r="B579" s="294"/>
      <c r="C579" s="294"/>
      <c r="D579" s="294"/>
    </row>
    <row r="580" s="283" customFormat="1" spans="2:4">
      <c r="B580" s="294"/>
      <c r="C580" s="294"/>
      <c r="D580" s="294"/>
    </row>
    <row r="581" s="283" customFormat="1" spans="2:4">
      <c r="B581" s="294"/>
      <c r="C581" s="294"/>
      <c r="D581" s="294"/>
    </row>
    <row r="582" s="283" customFormat="1" spans="2:4">
      <c r="B582" s="294"/>
      <c r="C582" s="294"/>
      <c r="D582" s="294"/>
    </row>
    <row r="583" s="283" customFormat="1" spans="2:4">
      <c r="B583" s="294"/>
      <c r="C583" s="294"/>
      <c r="D583" s="294"/>
    </row>
    <row r="584" s="283" customFormat="1" spans="2:4">
      <c r="B584" s="294"/>
      <c r="C584" s="294"/>
      <c r="D584" s="294"/>
    </row>
    <row r="585" s="283" customFormat="1" spans="2:4">
      <c r="B585" s="294"/>
      <c r="C585" s="294"/>
      <c r="D585" s="294"/>
    </row>
    <row r="586" s="283" customFormat="1" spans="2:4">
      <c r="B586" s="294"/>
      <c r="C586" s="294"/>
      <c r="D586" s="294"/>
    </row>
    <row r="587" s="283" customFormat="1" spans="2:4">
      <c r="B587" s="294"/>
      <c r="C587" s="294"/>
      <c r="D587" s="294"/>
    </row>
    <row r="588" s="283" customFormat="1" spans="2:4">
      <c r="B588" s="294"/>
      <c r="C588" s="294"/>
      <c r="D588" s="294"/>
    </row>
    <row r="589" s="283" customFormat="1" spans="2:4">
      <c r="B589" s="294"/>
      <c r="C589" s="294"/>
      <c r="D589" s="294"/>
    </row>
    <row r="590" s="283" customFormat="1" spans="2:4">
      <c r="B590" s="294"/>
      <c r="C590" s="294"/>
      <c r="D590" s="294"/>
    </row>
    <row r="591" s="283" customFormat="1" spans="2:4">
      <c r="B591" s="294"/>
      <c r="C591" s="294"/>
      <c r="D591" s="294"/>
    </row>
    <row r="592" s="283" customFormat="1" spans="2:4">
      <c r="B592" s="294"/>
      <c r="C592" s="294"/>
      <c r="D592" s="294"/>
    </row>
    <row r="593" s="283" customFormat="1" spans="2:4">
      <c r="B593" s="294"/>
      <c r="C593" s="294"/>
      <c r="D593" s="294"/>
    </row>
    <row r="594" s="283" customFormat="1" spans="2:4">
      <c r="B594" s="294"/>
      <c r="C594" s="294"/>
      <c r="D594" s="294"/>
    </row>
    <row r="595" s="283" customFormat="1" spans="2:4">
      <c r="B595" s="294"/>
      <c r="C595" s="294"/>
      <c r="D595" s="294"/>
    </row>
    <row r="596" s="283" customFormat="1" spans="2:4">
      <c r="B596" s="294"/>
      <c r="C596" s="294"/>
      <c r="D596" s="294"/>
    </row>
    <row r="597" s="283" customFormat="1" spans="2:4">
      <c r="B597" s="294"/>
      <c r="C597" s="294"/>
      <c r="D597" s="294"/>
    </row>
    <row r="598" s="283" customFormat="1" spans="2:4">
      <c r="B598" s="294"/>
      <c r="C598" s="294"/>
      <c r="D598" s="294"/>
    </row>
    <row r="599" s="283" customFormat="1" spans="2:4">
      <c r="B599" s="294"/>
      <c r="C599" s="294"/>
      <c r="D599" s="294"/>
    </row>
    <row r="600" s="283" customFormat="1" spans="2:4">
      <c r="B600" s="294"/>
      <c r="C600" s="294"/>
      <c r="D600" s="294"/>
    </row>
    <row r="601" s="283" customFormat="1" spans="2:4">
      <c r="B601" s="294"/>
      <c r="C601" s="294"/>
      <c r="D601" s="294"/>
    </row>
    <row r="602" s="283" customFormat="1" spans="2:4">
      <c r="B602" s="294"/>
      <c r="C602" s="294"/>
      <c r="D602" s="294"/>
    </row>
    <row r="603" s="283" customFormat="1" spans="2:4">
      <c r="B603" s="294"/>
      <c r="C603" s="294"/>
      <c r="D603" s="294"/>
    </row>
    <row r="604" s="283" customFormat="1" spans="2:4">
      <c r="B604" s="294"/>
      <c r="C604" s="294"/>
      <c r="D604" s="294"/>
    </row>
    <row r="605" s="283" customFormat="1" spans="2:4">
      <c r="B605" s="294"/>
      <c r="C605" s="294"/>
      <c r="D605" s="294"/>
    </row>
    <row r="606" s="283" customFormat="1" spans="2:4">
      <c r="B606" s="294"/>
      <c r="C606" s="294"/>
      <c r="D606" s="294"/>
    </row>
    <row r="607" s="283" customFormat="1" spans="2:4">
      <c r="B607" s="294"/>
      <c r="C607" s="294"/>
      <c r="D607" s="294"/>
    </row>
    <row r="608" s="283" customFormat="1" spans="2:4">
      <c r="B608" s="294"/>
      <c r="C608" s="294"/>
      <c r="D608" s="294"/>
    </row>
    <row r="609" s="283" customFormat="1" spans="2:4">
      <c r="B609" s="294"/>
      <c r="C609" s="294"/>
      <c r="D609" s="294"/>
    </row>
    <row r="610" s="283" customFormat="1" spans="2:4">
      <c r="B610" s="294"/>
      <c r="C610" s="294"/>
      <c r="D610" s="294"/>
    </row>
    <row r="611" s="283" customFormat="1" spans="2:4">
      <c r="B611" s="294"/>
      <c r="C611" s="294"/>
      <c r="D611" s="294"/>
    </row>
    <row r="612" s="283" customFormat="1" spans="2:4">
      <c r="B612" s="294"/>
      <c r="C612" s="294"/>
      <c r="D612" s="294"/>
    </row>
    <row r="613" s="283" customFormat="1" spans="2:4">
      <c r="B613" s="294"/>
      <c r="C613" s="294"/>
      <c r="D613" s="294"/>
    </row>
    <row r="614" s="283" customFormat="1" spans="2:4">
      <c r="B614" s="294"/>
      <c r="C614" s="294"/>
      <c r="D614" s="294"/>
    </row>
    <row r="615" s="283" customFormat="1" spans="2:4">
      <c r="B615" s="294"/>
      <c r="C615" s="294"/>
      <c r="D615" s="294"/>
    </row>
    <row r="616" s="283" customFormat="1" spans="2:4">
      <c r="B616" s="294"/>
      <c r="C616" s="294"/>
      <c r="D616" s="294"/>
    </row>
    <row r="617" s="283" customFormat="1" spans="2:4">
      <c r="B617" s="294"/>
      <c r="C617" s="294"/>
      <c r="D617" s="294"/>
    </row>
    <row r="618" s="283" customFormat="1" spans="2:4">
      <c r="B618" s="294"/>
      <c r="C618" s="294"/>
      <c r="D618" s="294"/>
    </row>
    <row r="619" s="283" customFormat="1" spans="2:4">
      <c r="B619" s="294"/>
      <c r="C619" s="294"/>
      <c r="D619" s="294"/>
    </row>
    <row r="620" s="283" customFormat="1" spans="2:4">
      <c r="B620" s="294"/>
      <c r="C620" s="294"/>
      <c r="D620" s="294"/>
    </row>
    <row r="621" s="283" customFormat="1" spans="2:4">
      <c r="B621" s="294"/>
      <c r="C621" s="294"/>
      <c r="D621" s="294"/>
    </row>
    <row r="622" s="283" customFormat="1" spans="2:4">
      <c r="B622" s="294"/>
      <c r="C622" s="294"/>
      <c r="D622" s="294"/>
    </row>
    <row r="623" s="283" customFormat="1" spans="2:4">
      <c r="B623" s="294"/>
      <c r="C623" s="294"/>
      <c r="D623" s="294"/>
    </row>
    <row r="624" s="283" customFormat="1" spans="2:4">
      <c r="B624" s="294"/>
      <c r="C624" s="294"/>
      <c r="D624" s="294"/>
    </row>
    <row r="625" s="283" customFormat="1" spans="2:4">
      <c r="B625" s="294"/>
      <c r="C625" s="294"/>
      <c r="D625" s="294"/>
    </row>
    <row r="626" s="283" customFormat="1" spans="2:4">
      <c r="B626" s="294"/>
      <c r="C626" s="294"/>
      <c r="D626" s="294"/>
    </row>
    <row r="627" s="283" customFormat="1" spans="2:4">
      <c r="B627" s="294"/>
      <c r="C627" s="294"/>
      <c r="D627" s="294"/>
    </row>
    <row r="628" s="283" customFormat="1" spans="2:4">
      <c r="B628" s="294"/>
      <c r="C628" s="294"/>
      <c r="D628" s="294"/>
    </row>
    <row r="629" s="283" customFormat="1" spans="2:4">
      <c r="B629" s="294"/>
      <c r="C629" s="294"/>
      <c r="D629" s="294"/>
    </row>
    <row r="630" s="283" customFormat="1" spans="2:4">
      <c r="B630" s="294"/>
      <c r="C630" s="294"/>
      <c r="D630" s="294"/>
    </row>
    <row r="631" s="283" customFormat="1" spans="2:4">
      <c r="B631" s="294"/>
      <c r="C631" s="294"/>
      <c r="D631" s="294"/>
    </row>
    <row r="632" s="283" customFormat="1" spans="2:4">
      <c r="B632" s="294"/>
      <c r="C632" s="294"/>
      <c r="D632" s="294"/>
    </row>
    <row r="633" s="283" customFormat="1" spans="2:4">
      <c r="B633" s="294"/>
      <c r="C633" s="294"/>
      <c r="D633" s="294"/>
    </row>
    <row r="634" s="283" customFormat="1" spans="2:4">
      <c r="B634" s="294"/>
      <c r="C634" s="294"/>
      <c r="D634" s="294"/>
    </row>
    <row r="635" s="283" customFormat="1" spans="2:4">
      <c r="B635" s="294"/>
      <c r="C635" s="294"/>
      <c r="D635" s="294"/>
    </row>
    <row r="636" s="283" customFormat="1" spans="2:4">
      <c r="B636" s="294"/>
      <c r="C636" s="294"/>
      <c r="D636" s="294"/>
    </row>
    <row r="637" s="283" customFormat="1" spans="2:4">
      <c r="B637" s="294"/>
      <c r="C637" s="294"/>
      <c r="D637" s="294"/>
    </row>
    <row r="638" s="283" customFormat="1" spans="2:4">
      <c r="B638" s="294"/>
      <c r="C638" s="294"/>
      <c r="D638" s="294"/>
    </row>
    <row r="639" s="283" customFormat="1" spans="2:4">
      <c r="B639" s="294"/>
      <c r="C639" s="294"/>
      <c r="D639" s="294"/>
    </row>
    <row r="640" s="283" customFormat="1" spans="2:4">
      <c r="B640" s="294"/>
      <c r="C640" s="294"/>
      <c r="D640" s="294"/>
    </row>
    <row r="641" s="283" customFormat="1" spans="2:4">
      <c r="B641" s="294"/>
      <c r="C641" s="294"/>
      <c r="D641" s="294"/>
    </row>
    <row r="642" s="283" customFormat="1" spans="2:4">
      <c r="B642" s="294"/>
      <c r="C642" s="294"/>
      <c r="D642" s="294"/>
    </row>
    <row r="643" s="283" customFormat="1" spans="2:4">
      <c r="B643" s="294"/>
      <c r="C643" s="294"/>
      <c r="D643" s="294"/>
    </row>
    <row r="644" s="283" customFormat="1" spans="2:4">
      <c r="B644" s="294"/>
      <c r="C644" s="294"/>
      <c r="D644" s="294"/>
    </row>
    <row r="645" s="283" customFormat="1" spans="2:4">
      <c r="B645" s="294"/>
      <c r="C645" s="294"/>
      <c r="D645" s="294"/>
    </row>
    <row r="646" s="283" customFormat="1" spans="2:4">
      <c r="B646" s="294"/>
      <c r="C646" s="294"/>
      <c r="D646" s="294"/>
    </row>
    <row r="647" s="283" customFormat="1" spans="2:4">
      <c r="B647" s="294"/>
      <c r="C647" s="294"/>
      <c r="D647" s="294"/>
    </row>
    <row r="648" s="283" customFormat="1" spans="2:4">
      <c r="B648" s="294"/>
      <c r="C648" s="294"/>
      <c r="D648" s="294"/>
    </row>
    <row r="649" s="283" customFormat="1" spans="2:4">
      <c r="B649" s="294"/>
      <c r="C649" s="294"/>
      <c r="D649" s="294"/>
    </row>
    <row r="650" s="283" customFormat="1" spans="2:4">
      <c r="B650" s="294"/>
      <c r="C650" s="294"/>
      <c r="D650" s="294"/>
    </row>
    <row r="651" s="283" customFormat="1" spans="2:4">
      <c r="B651" s="294"/>
      <c r="C651" s="294"/>
      <c r="D651" s="294"/>
    </row>
    <row r="652" s="283" customFormat="1" spans="2:4">
      <c r="B652" s="294"/>
      <c r="C652" s="294"/>
      <c r="D652" s="294"/>
    </row>
    <row r="653" s="283" customFormat="1" spans="2:4">
      <c r="B653" s="294"/>
      <c r="C653" s="294"/>
      <c r="D653" s="294"/>
    </row>
    <row r="654" s="283" customFormat="1" spans="2:4">
      <c r="B654" s="294"/>
      <c r="C654" s="294"/>
      <c r="D654" s="294"/>
    </row>
    <row r="655" s="283" customFormat="1" spans="2:4">
      <c r="B655" s="294"/>
      <c r="C655" s="294"/>
      <c r="D655" s="294"/>
    </row>
    <row r="656" s="283" customFormat="1" spans="2:4">
      <c r="B656" s="294"/>
      <c r="C656" s="294"/>
      <c r="D656" s="294"/>
    </row>
    <row r="657" s="283" customFormat="1" spans="2:4">
      <c r="B657" s="294"/>
      <c r="C657" s="294"/>
      <c r="D657" s="294"/>
    </row>
    <row r="658" s="283" customFormat="1" spans="2:4">
      <c r="B658" s="294"/>
      <c r="C658" s="294"/>
      <c r="D658" s="294"/>
    </row>
    <row r="659" s="283" customFormat="1" spans="2:4">
      <c r="B659" s="294"/>
      <c r="C659" s="294"/>
      <c r="D659" s="294"/>
    </row>
    <row r="660" s="283" customFormat="1" spans="2:4">
      <c r="B660" s="294"/>
      <c r="C660" s="294"/>
      <c r="D660" s="294"/>
    </row>
    <row r="661" s="283" customFormat="1" spans="2:4">
      <c r="B661" s="294"/>
      <c r="C661" s="294"/>
      <c r="D661" s="294"/>
    </row>
    <row r="662" s="283" customFormat="1" spans="2:4">
      <c r="B662" s="294"/>
      <c r="C662" s="294"/>
      <c r="D662" s="294"/>
    </row>
    <row r="663" s="283" customFormat="1" spans="2:4">
      <c r="B663" s="294"/>
      <c r="C663" s="294"/>
      <c r="D663" s="294"/>
    </row>
    <row r="664" s="283" customFormat="1" spans="2:4">
      <c r="B664" s="294"/>
      <c r="C664" s="294"/>
      <c r="D664" s="294"/>
    </row>
    <row r="665" s="283" customFormat="1" spans="2:4">
      <c r="B665" s="294"/>
      <c r="C665" s="294"/>
      <c r="D665" s="294"/>
    </row>
    <row r="666" s="283" customFormat="1" spans="2:4">
      <c r="B666" s="294"/>
      <c r="C666" s="294"/>
      <c r="D666" s="294"/>
    </row>
    <row r="667" s="283" customFormat="1" spans="2:4">
      <c r="B667" s="294"/>
      <c r="C667" s="294"/>
      <c r="D667" s="294"/>
    </row>
    <row r="668" s="283" customFormat="1" spans="2:4">
      <c r="B668" s="294"/>
      <c r="C668" s="294"/>
      <c r="D668" s="294"/>
    </row>
    <row r="669" s="283" customFormat="1" spans="2:4">
      <c r="B669" s="294"/>
      <c r="C669" s="294"/>
      <c r="D669" s="294"/>
    </row>
    <row r="670" s="283" customFormat="1" spans="2:4">
      <c r="B670" s="294"/>
      <c r="C670" s="294"/>
      <c r="D670" s="294"/>
    </row>
    <row r="671" s="283" customFormat="1" spans="2:4">
      <c r="B671" s="294"/>
      <c r="C671" s="294"/>
      <c r="D671" s="294"/>
    </row>
    <row r="672" s="283" customFormat="1" spans="2:4">
      <c r="B672" s="294"/>
      <c r="C672" s="294"/>
      <c r="D672" s="294"/>
    </row>
    <row r="673" s="283" customFormat="1" spans="2:4">
      <c r="B673" s="294"/>
      <c r="C673" s="294"/>
      <c r="D673" s="294"/>
    </row>
    <row r="674" s="283" customFormat="1" spans="2:4">
      <c r="B674" s="294"/>
      <c r="C674" s="294"/>
      <c r="D674" s="294"/>
    </row>
    <row r="675" s="283" customFormat="1" spans="2:4">
      <c r="B675" s="294"/>
      <c r="C675" s="294"/>
      <c r="D675" s="294"/>
    </row>
    <row r="676" s="283" customFormat="1" spans="2:4">
      <c r="B676" s="294"/>
      <c r="C676" s="294"/>
      <c r="D676" s="294"/>
    </row>
    <row r="677" s="283" customFormat="1" spans="2:4">
      <c r="B677" s="294"/>
      <c r="C677" s="294"/>
      <c r="D677" s="294"/>
    </row>
    <row r="678" s="283" customFormat="1" spans="2:4">
      <c r="B678" s="294"/>
      <c r="C678" s="294"/>
      <c r="D678" s="294"/>
    </row>
    <row r="679" s="283" customFormat="1" spans="2:4">
      <c r="B679" s="294"/>
      <c r="C679" s="294"/>
      <c r="D679" s="294"/>
    </row>
    <row r="680" s="283" customFormat="1" spans="2:4">
      <c r="B680" s="294"/>
      <c r="C680" s="294"/>
      <c r="D680" s="294"/>
    </row>
    <row r="681" s="283" customFormat="1" spans="2:4">
      <c r="B681" s="294"/>
      <c r="C681" s="294"/>
      <c r="D681" s="294"/>
    </row>
    <row r="682" s="283" customFormat="1" spans="2:4">
      <c r="B682" s="294"/>
      <c r="C682" s="294"/>
      <c r="D682" s="294"/>
    </row>
    <row r="683" s="283" customFormat="1" spans="2:4">
      <c r="B683" s="294"/>
      <c r="C683" s="294"/>
      <c r="D683" s="294"/>
    </row>
    <row r="684" s="283" customFormat="1" spans="2:4">
      <c r="B684" s="294"/>
      <c r="C684" s="294"/>
      <c r="D684" s="294"/>
    </row>
    <row r="685" s="283" customFormat="1" spans="2:4">
      <c r="B685" s="294"/>
      <c r="C685" s="294"/>
      <c r="D685" s="294"/>
    </row>
    <row r="686" s="283" customFormat="1" spans="2:4">
      <c r="B686" s="294"/>
      <c r="C686" s="294"/>
      <c r="D686" s="294"/>
    </row>
    <row r="687" s="283" customFormat="1" spans="2:4">
      <c r="B687" s="294"/>
      <c r="C687" s="294"/>
      <c r="D687" s="294"/>
    </row>
    <row r="688" s="283" customFormat="1" spans="2:4">
      <c r="B688" s="294"/>
      <c r="C688" s="294"/>
      <c r="D688" s="294"/>
    </row>
    <row r="689" s="283" customFormat="1" spans="2:4">
      <c r="B689" s="294"/>
      <c r="C689" s="294"/>
      <c r="D689" s="294"/>
    </row>
    <row r="690" s="283" customFormat="1" spans="2:4">
      <c r="B690" s="294"/>
      <c r="C690" s="294"/>
      <c r="D690" s="294"/>
    </row>
    <row r="691" s="283" customFormat="1" spans="2:4">
      <c r="B691" s="294"/>
      <c r="C691" s="294"/>
      <c r="D691" s="294"/>
    </row>
    <row r="692" s="283" customFormat="1" spans="2:4">
      <c r="B692" s="294"/>
      <c r="C692" s="294"/>
      <c r="D692" s="294"/>
    </row>
    <row r="693" s="283" customFormat="1" spans="2:4">
      <c r="B693" s="294"/>
      <c r="C693" s="294"/>
      <c r="D693" s="294"/>
    </row>
    <row r="694" s="283" customFormat="1" spans="2:4">
      <c r="B694" s="294"/>
      <c r="C694" s="294"/>
      <c r="D694" s="294"/>
    </row>
    <row r="695" s="283" customFormat="1" spans="2:4">
      <c r="B695" s="294"/>
      <c r="C695" s="294"/>
      <c r="D695" s="294"/>
    </row>
    <row r="696" s="283" customFormat="1" spans="2:4">
      <c r="B696" s="294"/>
      <c r="C696" s="294"/>
      <c r="D696" s="294"/>
    </row>
    <row r="697" s="283" customFormat="1" spans="2:4">
      <c r="B697" s="294"/>
      <c r="C697" s="294"/>
      <c r="D697" s="294"/>
    </row>
    <row r="698" s="283" customFormat="1" spans="2:4">
      <c r="B698" s="294"/>
      <c r="C698" s="294"/>
      <c r="D698" s="294"/>
    </row>
    <row r="699" s="283" customFormat="1" spans="2:4">
      <c r="B699" s="294"/>
      <c r="C699" s="294"/>
      <c r="D699" s="294"/>
    </row>
    <row r="700" s="283" customFormat="1" spans="2:4">
      <c r="B700" s="294"/>
      <c r="C700" s="294"/>
      <c r="D700" s="294"/>
    </row>
    <row r="701" s="283" customFormat="1" spans="2:4">
      <c r="B701" s="294"/>
      <c r="C701" s="294"/>
      <c r="D701" s="294"/>
    </row>
    <row r="702" s="283" customFormat="1" spans="2:4">
      <c r="B702" s="294"/>
      <c r="C702" s="294"/>
      <c r="D702" s="294"/>
    </row>
    <row r="703" s="283" customFormat="1" spans="2:4">
      <c r="B703" s="294"/>
      <c r="C703" s="294"/>
      <c r="D703" s="294"/>
    </row>
    <row r="704" s="283" customFormat="1" spans="2:4">
      <c r="B704" s="294"/>
      <c r="C704" s="294"/>
      <c r="D704" s="294"/>
    </row>
    <row r="705" s="283" customFormat="1" spans="2:4">
      <c r="B705" s="294"/>
      <c r="C705" s="294"/>
      <c r="D705" s="294"/>
    </row>
    <row r="706" s="283" customFormat="1" spans="2:4">
      <c r="B706" s="294"/>
      <c r="C706" s="294"/>
      <c r="D706" s="294"/>
    </row>
    <row r="707" s="283" customFormat="1" spans="2:4">
      <c r="B707" s="294"/>
      <c r="C707" s="294"/>
      <c r="D707" s="294"/>
    </row>
    <row r="708" s="283" customFormat="1" spans="2:4">
      <c r="B708" s="294"/>
      <c r="C708" s="294"/>
      <c r="D708" s="294"/>
    </row>
    <row r="709" s="283" customFormat="1" spans="2:4">
      <c r="B709" s="294"/>
      <c r="C709" s="294"/>
      <c r="D709" s="294"/>
    </row>
    <row r="710" s="283" customFormat="1" spans="2:4">
      <c r="B710" s="294"/>
      <c r="C710" s="294"/>
      <c r="D710" s="294"/>
    </row>
    <row r="711" s="283" customFormat="1" spans="2:4">
      <c r="B711" s="294"/>
      <c r="C711" s="294"/>
      <c r="D711" s="294"/>
    </row>
    <row r="712" s="283" customFormat="1" spans="2:4">
      <c r="B712" s="294"/>
      <c r="C712" s="294"/>
      <c r="D712" s="294"/>
    </row>
    <row r="713" s="283" customFormat="1" spans="2:4">
      <c r="B713" s="294"/>
      <c r="C713" s="294"/>
      <c r="D713" s="294"/>
    </row>
    <row r="714" s="283" customFormat="1" spans="2:4">
      <c r="B714" s="294"/>
      <c r="C714" s="294"/>
      <c r="D714" s="294"/>
    </row>
    <row r="715" s="283" customFormat="1" spans="2:4">
      <c r="B715" s="294"/>
      <c r="C715" s="294"/>
      <c r="D715" s="294"/>
    </row>
    <row r="716" s="283" customFormat="1" spans="2:4">
      <c r="B716" s="294"/>
      <c r="C716" s="294"/>
      <c r="D716" s="294"/>
    </row>
    <row r="717" s="283" customFormat="1" spans="2:4">
      <c r="B717" s="294"/>
      <c r="C717" s="294"/>
      <c r="D717" s="294"/>
    </row>
    <row r="718" s="283" customFormat="1" spans="2:4">
      <c r="B718" s="294"/>
      <c r="C718" s="294"/>
      <c r="D718" s="294"/>
    </row>
    <row r="719" s="283" customFormat="1" spans="2:4">
      <c r="B719" s="294"/>
      <c r="C719" s="294"/>
      <c r="D719" s="294"/>
    </row>
    <row r="720" s="283" customFormat="1" spans="2:4">
      <c r="B720" s="294"/>
      <c r="C720" s="294"/>
      <c r="D720" s="294"/>
    </row>
    <row r="721" s="283" customFormat="1" spans="2:4">
      <c r="B721" s="294"/>
      <c r="C721" s="294"/>
      <c r="D721" s="294"/>
    </row>
    <row r="722" s="283" customFormat="1" spans="2:4">
      <c r="B722" s="294"/>
      <c r="C722" s="294"/>
      <c r="D722" s="294"/>
    </row>
    <row r="723" s="283" customFormat="1" spans="2:4">
      <c r="B723" s="294"/>
      <c r="C723" s="294"/>
      <c r="D723" s="294"/>
    </row>
    <row r="724" s="283" customFormat="1" spans="2:4">
      <c r="B724" s="294"/>
      <c r="C724" s="294"/>
      <c r="D724" s="294"/>
    </row>
    <row r="725" s="283" customFormat="1" spans="2:4">
      <c r="B725" s="294"/>
      <c r="C725" s="294"/>
      <c r="D725" s="294"/>
    </row>
    <row r="726" s="283" customFormat="1" spans="2:4">
      <c r="B726" s="294"/>
      <c r="C726" s="294"/>
      <c r="D726" s="294"/>
    </row>
    <row r="727" s="283" customFormat="1" spans="2:4">
      <c r="B727" s="294"/>
      <c r="C727" s="294"/>
      <c r="D727" s="294"/>
    </row>
    <row r="728" s="283" customFormat="1" spans="2:4">
      <c r="B728" s="294"/>
      <c r="C728" s="294"/>
      <c r="D728" s="294"/>
    </row>
    <row r="729" s="283" customFormat="1" spans="2:4">
      <c r="B729" s="294"/>
      <c r="C729" s="294"/>
      <c r="D729" s="294"/>
    </row>
    <row r="730" s="283" customFormat="1" spans="2:4">
      <c r="B730" s="294"/>
      <c r="C730" s="294"/>
      <c r="D730" s="294"/>
    </row>
    <row r="731" s="283" customFormat="1" spans="2:4">
      <c r="B731" s="294"/>
      <c r="C731" s="294"/>
      <c r="D731" s="294"/>
    </row>
    <row r="732" s="283" customFormat="1" spans="2:4">
      <c r="B732" s="294"/>
      <c r="C732" s="294"/>
      <c r="D732" s="294"/>
    </row>
    <row r="733" s="283" customFormat="1" spans="2:4">
      <c r="B733" s="294"/>
      <c r="C733" s="294"/>
      <c r="D733" s="294"/>
    </row>
    <row r="734" s="283" customFormat="1" spans="2:4">
      <c r="B734" s="294"/>
      <c r="C734" s="294"/>
      <c r="D734" s="294"/>
    </row>
    <row r="735" s="283" customFormat="1" spans="2:4">
      <c r="B735" s="294"/>
      <c r="C735" s="294"/>
      <c r="D735" s="294"/>
    </row>
    <row r="736" s="283" customFormat="1" spans="2:4">
      <c r="B736" s="294"/>
      <c r="C736" s="294"/>
      <c r="D736" s="294"/>
    </row>
    <row r="737" s="283" customFormat="1" spans="2:4">
      <c r="B737" s="294"/>
      <c r="C737" s="294"/>
      <c r="D737" s="294"/>
    </row>
    <row r="738" s="283" customFormat="1" spans="2:4">
      <c r="B738" s="294"/>
      <c r="C738" s="294"/>
      <c r="D738" s="294"/>
    </row>
    <row r="739" s="283" customFormat="1" spans="2:4">
      <c r="B739" s="294"/>
      <c r="C739" s="294"/>
      <c r="D739" s="294"/>
    </row>
    <row r="740" s="283" customFormat="1" spans="2:4">
      <c r="B740" s="294"/>
      <c r="C740" s="294"/>
      <c r="D740" s="294"/>
    </row>
    <row r="741" s="283" customFormat="1" spans="2:4">
      <c r="B741" s="294"/>
      <c r="C741" s="294"/>
      <c r="D741" s="294"/>
    </row>
    <row r="742" s="283" customFormat="1" spans="2:4">
      <c r="B742" s="294"/>
      <c r="C742" s="294"/>
      <c r="D742" s="294"/>
    </row>
    <row r="743" s="283" customFormat="1" spans="2:4">
      <c r="B743" s="294"/>
      <c r="C743" s="294"/>
      <c r="D743" s="294"/>
    </row>
    <row r="744" s="283" customFormat="1" spans="2:4">
      <c r="B744" s="294"/>
      <c r="C744" s="294"/>
      <c r="D744" s="294"/>
    </row>
    <row r="745" s="283" customFormat="1" spans="2:4">
      <c r="B745" s="294"/>
      <c r="C745" s="294"/>
      <c r="D745" s="294"/>
    </row>
    <row r="746" s="283" customFormat="1" spans="2:4">
      <c r="B746" s="294"/>
      <c r="C746" s="294"/>
      <c r="D746" s="294"/>
    </row>
    <row r="747" s="283" customFormat="1" spans="2:4">
      <c r="B747" s="294"/>
      <c r="C747" s="294"/>
      <c r="D747" s="294"/>
    </row>
    <row r="748" s="283" customFormat="1" spans="2:4">
      <c r="B748" s="294"/>
      <c r="C748" s="294"/>
      <c r="D748" s="294"/>
    </row>
    <row r="749" s="283" customFormat="1" spans="2:4">
      <c r="B749" s="294"/>
      <c r="C749" s="294"/>
      <c r="D749" s="294"/>
    </row>
    <row r="750" s="283" customFormat="1" spans="2:4">
      <c r="B750" s="294"/>
      <c r="C750" s="294"/>
      <c r="D750" s="294"/>
    </row>
    <row r="751" s="283" customFormat="1" spans="2:4">
      <c r="B751" s="294"/>
      <c r="C751" s="294"/>
      <c r="D751" s="294"/>
    </row>
    <row r="752" s="283" customFormat="1" spans="2:4">
      <c r="B752" s="294"/>
      <c r="C752" s="294"/>
      <c r="D752" s="294"/>
    </row>
    <row r="753" s="283" customFormat="1" spans="2:4">
      <c r="B753" s="294"/>
      <c r="C753" s="294"/>
      <c r="D753" s="294"/>
    </row>
    <row r="754" s="283" customFormat="1" spans="2:4">
      <c r="B754" s="294"/>
      <c r="C754" s="294"/>
      <c r="D754" s="294"/>
    </row>
    <row r="755" s="283" customFormat="1" spans="2:4">
      <c r="B755" s="294"/>
      <c r="C755" s="294"/>
      <c r="D755" s="294"/>
    </row>
    <row r="756" s="283" customFormat="1" spans="2:4">
      <c r="B756" s="294"/>
      <c r="C756" s="294"/>
      <c r="D756" s="294"/>
    </row>
    <row r="757" s="283" customFormat="1" spans="2:4">
      <c r="B757" s="294"/>
      <c r="C757" s="294"/>
      <c r="D757" s="294"/>
    </row>
    <row r="758" s="283" customFormat="1" spans="2:4">
      <c r="B758" s="294"/>
      <c r="C758" s="294"/>
      <c r="D758" s="294"/>
    </row>
    <row r="759" s="283" customFormat="1" spans="2:4">
      <c r="B759" s="294"/>
      <c r="C759" s="294"/>
      <c r="D759" s="294"/>
    </row>
    <row r="760" s="283" customFormat="1" spans="2:4">
      <c r="B760" s="294"/>
      <c r="C760" s="294"/>
      <c r="D760" s="294"/>
    </row>
    <row r="761" s="283" customFormat="1" spans="2:4">
      <c r="B761" s="294"/>
      <c r="C761" s="294"/>
      <c r="D761" s="294"/>
    </row>
    <row r="762" s="283" customFormat="1" spans="2:4">
      <c r="B762" s="294"/>
      <c r="C762" s="294"/>
      <c r="D762" s="294"/>
    </row>
    <row r="763" s="283" customFormat="1" spans="2:4">
      <c r="B763" s="294"/>
      <c r="C763" s="294"/>
      <c r="D763" s="294"/>
    </row>
    <row r="764" s="283" customFormat="1" spans="2:4">
      <c r="B764" s="294"/>
      <c r="C764" s="294"/>
      <c r="D764" s="294"/>
    </row>
    <row r="765" s="283" customFormat="1" spans="2:4">
      <c r="B765" s="294"/>
      <c r="C765" s="294"/>
      <c r="D765" s="294"/>
    </row>
    <row r="766" s="283" customFormat="1" spans="2:4">
      <c r="B766" s="294"/>
      <c r="C766" s="294"/>
      <c r="D766" s="294"/>
    </row>
    <row r="767" s="283" customFormat="1" spans="2:4">
      <c r="B767" s="294"/>
      <c r="C767" s="294"/>
      <c r="D767" s="294"/>
    </row>
    <row r="768" s="283" customFormat="1" spans="2:4">
      <c r="B768" s="294"/>
      <c r="C768" s="294"/>
      <c r="D768" s="294"/>
    </row>
    <row r="769" s="283" customFormat="1" spans="2:4">
      <c r="B769" s="294"/>
      <c r="C769" s="294"/>
      <c r="D769" s="294"/>
    </row>
    <row r="770" s="283" customFormat="1" spans="2:4">
      <c r="B770" s="294"/>
      <c r="C770" s="294"/>
      <c r="D770" s="294"/>
    </row>
    <row r="771" s="283" customFormat="1" spans="2:4">
      <c r="B771" s="294"/>
      <c r="C771" s="294"/>
      <c r="D771" s="294"/>
    </row>
    <row r="772" s="283" customFormat="1" spans="2:4">
      <c r="B772" s="294"/>
      <c r="C772" s="294"/>
      <c r="D772" s="294"/>
    </row>
    <row r="773" s="283" customFormat="1" spans="2:4">
      <c r="B773" s="294"/>
      <c r="C773" s="294"/>
      <c r="D773" s="294"/>
    </row>
    <row r="774" s="283" customFormat="1" spans="2:4">
      <c r="B774" s="294"/>
      <c r="C774" s="294"/>
      <c r="D774" s="294"/>
    </row>
    <row r="775" s="283" customFormat="1" spans="2:4">
      <c r="B775" s="294"/>
      <c r="C775" s="294"/>
      <c r="D775" s="294"/>
    </row>
    <row r="776" s="283" customFormat="1" spans="2:4">
      <c r="B776" s="294"/>
      <c r="C776" s="294"/>
      <c r="D776" s="294"/>
    </row>
    <row r="777" s="283" customFormat="1" spans="2:4">
      <c r="B777" s="294"/>
      <c r="C777" s="294"/>
      <c r="D777" s="294"/>
    </row>
    <row r="778" s="283" customFormat="1" spans="2:4">
      <c r="B778" s="294"/>
      <c r="C778" s="294"/>
      <c r="D778" s="294"/>
    </row>
    <row r="779" s="283" customFormat="1" spans="2:4">
      <c r="B779" s="294"/>
      <c r="C779" s="294"/>
      <c r="D779" s="294"/>
    </row>
    <row r="780" s="283" customFormat="1" spans="2:4">
      <c r="B780" s="294"/>
      <c r="C780" s="294"/>
      <c r="D780" s="294"/>
    </row>
    <row r="781" s="283" customFormat="1" spans="2:4">
      <c r="B781" s="294"/>
      <c r="C781" s="294"/>
      <c r="D781" s="294"/>
    </row>
    <row r="782" s="283" customFormat="1" spans="2:4">
      <c r="B782" s="294"/>
      <c r="C782" s="294"/>
      <c r="D782" s="294"/>
    </row>
    <row r="783" s="283" customFormat="1" spans="2:4">
      <c r="B783" s="294"/>
      <c r="C783" s="294"/>
      <c r="D783" s="294"/>
    </row>
    <row r="784" s="283" customFormat="1" spans="2:4">
      <c r="B784" s="294"/>
      <c r="C784" s="294"/>
      <c r="D784" s="294"/>
    </row>
    <row r="785" s="283" customFormat="1" spans="2:4">
      <c r="B785" s="294"/>
      <c r="C785" s="294"/>
      <c r="D785" s="294"/>
    </row>
    <row r="786" s="283" customFormat="1" spans="2:4">
      <c r="B786" s="294"/>
      <c r="C786" s="294"/>
      <c r="D786" s="294"/>
    </row>
    <row r="787" s="283" customFormat="1" spans="2:4">
      <c r="B787" s="294"/>
      <c r="C787" s="294"/>
      <c r="D787" s="294"/>
    </row>
    <row r="788" s="283" customFormat="1" spans="2:4">
      <c r="B788" s="294"/>
      <c r="C788" s="294"/>
      <c r="D788" s="294"/>
    </row>
    <row r="789" s="283" customFormat="1" spans="2:4">
      <c r="B789" s="294"/>
      <c r="C789" s="294"/>
      <c r="D789" s="294"/>
    </row>
    <row r="790" s="283" customFormat="1" spans="2:4">
      <c r="B790" s="294"/>
      <c r="C790" s="294"/>
      <c r="D790" s="294"/>
    </row>
    <row r="791" s="283" customFormat="1" spans="2:4">
      <c r="B791" s="294"/>
      <c r="C791" s="294"/>
      <c r="D791" s="294"/>
    </row>
    <row r="792" s="283" customFormat="1" spans="2:4">
      <c r="B792" s="294"/>
      <c r="C792" s="294"/>
      <c r="D792" s="294"/>
    </row>
    <row r="793" s="283" customFormat="1" spans="2:4">
      <c r="B793" s="294"/>
      <c r="C793" s="294"/>
      <c r="D793" s="294"/>
    </row>
    <row r="794" s="283" customFormat="1" spans="2:4">
      <c r="B794" s="294"/>
      <c r="C794" s="294"/>
      <c r="D794" s="294"/>
    </row>
    <row r="795" s="283" customFormat="1" spans="2:4">
      <c r="B795" s="294"/>
      <c r="C795" s="294"/>
      <c r="D795" s="294"/>
    </row>
    <row r="796" s="283" customFormat="1" spans="2:4">
      <c r="B796" s="294"/>
      <c r="C796" s="294"/>
      <c r="D796" s="294"/>
    </row>
    <row r="797" s="283" customFormat="1" spans="2:4">
      <c r="B797" s="294"/>
      <c r="C797" s="294"/>
      <c r="D797" s="294"/>
    </row>
    <row r="798" s="283" customFormat="1" spans="2:4">
      <c r="B798" s="294"/>
      <c r="C798" s="294"/>
      <c r="D798" s="294"/>
    </row>
    <row r="799" s="283" customFormat="1" spans="2:4">
      <c r="B799" s="294"/>
      <c r="C799" s="294"/>
      <c r="D799" s="294"/>
    </row>
    <row r="800" s="283" customFormat="1" spans="2:4">
      <c r="B800" s="294"/>
      <c r="C800" s="294"/>
      <c r="D800" s="294"/>
    </row>
    <row r="801" s="283" customFormat="1" spans="2:4">
      <c r="B801" s="294"/>
      <c r="C801" s="294"/>
      <c r="D801" s="294"/>
    </row>
    <row r="802" s="283" customFormat="1" spans="2:4">
      <c r="B802" s="294"/>
      <c r="C802" s="294"/>
      <c r="D802" s="294"/>
    </row>
    <row r="803" s="283" customFormat="1" spans="2:4">
      <c r="B803" s="294"/>
      <c r="C803" s="294"/>
      <c r="D803" s="294"/>
    </row>
    <row r="804" s="283" customFormat="1" spans="2:4">
      <c r="B804" s="294"/>
      <c r="C804" s="294"/>
      <c r="D804" s="294"/>
    </row>
    <row r="805" s="283" customFormat="1" spans="2:4">
      <c r="B805" s="294"/>
      <c r="C805" s="294"/>
      <c r="D805" s="294"/>
    </row>
    <row r="806" s="283" customFormat="1" spans="2:4">
      <c r="B806" s="294"/>
      <c r="C806" s="294"/>
      <c r="D806" s="294"/>
    </row>
    <row r="807" s="283" customFormat="1" spans="2:4">
      <c r="B807" s="294"/>
      <c r="C807" s="294"/>
      <c r="D807" s="294"/>
    </row>
    <row r="808" s="283" customFormat="1" spans="2:4">
      <c r="B808" s="294"/>
      <c r="C808" s="294"/>
      <c r="D808" s="294"/>
    </row>
    <row r="809" s="283" customFormat="1" spans="2:4">
      <c r="B809" s="294"/>
      <c r="C809" s="294"/>
      <c r="D809" s="294"/>
    </row>
    <row r="810" s="283" customFormat="1" spans="2:4">
      <c r="B810" s="294"/>
      <c r="C810" s="294"/>
      <c r="D810" s="294"/>
    </row>
    <row r="811" s="283" customFormat="1" spans="2:4">
      <c r="B811" s="294"/>
      <c r="C811" s="294"/>
      <c r="D811" s="294"/>
    </row>
    <row r="812" s="283" customFormat="1" spans="2:4">
      <c r="B812" s="294"/>
      <c r="C812" s="294"/>
      <c r="D812" s="294"/>
    </row>
    <row r="813" s="283" customFormat="1" spans="2:4">
      <c r="B813" s="294"/>
      <c r="C813" s="294"/>
      <c r="D813" s="294"/>
    </row>
    <row r="814" s="283" customFormat="1" spans="2:4">
      <c r="B814" s="294"/>
      <c r="C814" s="294"/>
      <c r="D814" s="294"/>
    </row>
    <row r="815" s="283" customFormat="1" spans="2:4">
      <c r="B815" s="294"/>
      <c r="C815" s="294"/>
      <c r="D815" s="294"/>
    </row>
    <row r="816" s="283" customFormat="1" spans="2:4">
      <c r="B816" s="294"/>
      <c r="C816" s="294"/>
      <c r="D816" s="294"/>
    </row>
    <row r="817" s="283" customFormat="1" spans="2:4">
      <c r="B817" s="294"/>
      <c r="C817" s="294"/>
      <c r="D817" s="294"/>
    </row>
    <row r="818" s="283" customFormat="1" spans="2:4">
      <c r="B818" s="294"/>
      <c r="C818" s="294"/>
      <c r="D818" s="294"/>
    </row>
    <row r="819" s="283" customFormat="1" spans="2:4">
      <c r="B819" s="294"/>
      <c r="C819" s="294"/>
      <c r="D819" s="294"/>
    </row>
    <row r="820" s="283" customFormat="1" spans="2:4">
      <c r="B820" s="294"/>
      <c r="C820" s="294"/>
      <c r="D820" s="294"/>
    </row>
    <row r="821" s="283" customFormat="1" spans="2:4">
      <c r="B821" s="294"/>
      <c r="C821" s="294"/>
      <c r="D821" s="294"/>
    </row>
    <row r="822" s="283" customFormat="1" spans="2:4">
      <c r="B822" s="294"/>
      <c r="C822" s="294"/>
      <c r="D822" s="294"/>
    </row>
    <row r="823" s="283" customFormat="1" spans="2:4">
      <c r="B823" s="294"/>
      <c r="C823" s="294"/>
      <c r="D823" s="294"/>
    </row>
    <row r="824" s="283" customFormat="1" spans="2:4">
      <c r="B824" s="294"/>
      <c r="C824" s="294"/>
      <c r="D824" s="294"/>
    </row>
    <row r="825" s="283" customFormat="1" spans="2:4">
      <c r="B825" s="294"/>
      <c r="C825" s="294"/>
      <c r="D825" s="294"/>
    </row>
    <row r="826" s="283" customFormat="1" spans="2:4">
      <c r="B826" s="294"/>
      <c r="C826" s="294"/>
      <c r="D826" s="294"/>
    </row>
    <row r="827" s="283" customFormat="1" spans="2:4">
      <c r="B827" s="294"/>
      <c r="C827" s="294"/>
      <c r="D827" s="294"/>
    </row>
    <row r="828" s="283" customFormat="1" spans="2:4">
      <c r="B828" s="294"/>
      <c r="C828" s="294"/>
      <c r="D828" s="294"/>
    </row>
    <row r="829" s="283" customFormat="1" spans="2:4">
      <c r="B829" s="294"/>
      <c r="C829" s="294"/>
      <c r="D829" s="294"/>
    </row>
    <row r="830" s="283" customFormat="1" spans="2:4">
      <c r="B830" s="294"/>
      <c r="C830" s="294"/>
      <c r="D830" s="294"/>
    </row>
    <row r="831" s="283" customFormat="1" spans="2:4">
      <c r="B831" s="294"/>
      <c r="C831" s="294"/>
      <c r="D831" s="294"/>
    </row>
    <row r="832" s="283" customFormat="1" spans="2:4">
      <c r="B832" s="294"/>
      <c r="C832" s="294"/>
      <c r="D832" s="294"/>
    </row>
    <row r="833" s="283" customFormat="1" spans="2:4">
      <c r="B833" s="294"/>
      <c r="C833" s="294"/>
      <c r="D833" s="294"/>
    </row>
    <row r="834" s="283" customFormat="1" spans="2:4">
      <c r="B834" s="294"/>
      <c r="C834" s="294"/>
      <c r="D834" s="294"/>
    </row>
    <row r="835" s="283" customFormat="1" spans="2:4">
      <c r="B835" s="294"/>
      <c r="C835" s="294"/>
      <c r="D835" s="294"/>
    </row>
    <row r="836" s="283" customFormat="1" spans="2:4">
      <c r="B836" s="294"/>
      <c r="C836" s="294"/>
      <c r="D836" s="294"/>
    </row>
    <row r="837" s="283" customFormat="1" spans="2:4">
      <c r="B837" s="294"/>
      <c r="C837" s="294"/>
      <c r="D837" s="294"/>
    </row>
    <row r="838" s="283" customFormat="1" spans="2:4">
      <c r="B838" s="294"/>
      <c r="C838" s="294"/>
      <c r="D838" s="294"/>
    </row>
    <row r="839" s="283" customFormat="1" spans="2:4">
      <c r="B839" s="294"/>
      <c r="C839" s="294"/>
      <c r="D839" s="294"/>
    </row>
    <row r="840" s="283" customFormat="1" spans="2:4">
      <c r="B840" s="294"/>
      <c r="C840" s="294"/>
      <c r="D840" s="294"/>
    </row>
    <row r="841" s="283" customFormat="1" spans="2:4">
      <c r="B841" s="294"/>
      <c r="C841" s="294"/>
      <c r="D841" s="294"/>
    </row>
    <row r="842" s="283" customFormat="1" spans="2:4">
      <c r="B842" s="294"/>
      <c r="C842" s="294"/>
      <c r="D842" s="294"/>
    </row>
    <row r="843" s="283" customFormat="1" spans="2:4">
      <c r="B843" s="294"/>
      <c r="C843" s="294"/>
      <c r="D843" s="294"/>
    </row>
    <row r="844" s="283" customFormat="1" spans="2:4">
      <c r="B844" s="294"/>
      <c r="C844" s="294"/>
      <c r="D844" s="294"/>
    </row>
    <row r="845" s="283" customFormat="1" spans="2:4">
      <c r="B845" s="294"/>
      <c r="C845" s="294"/>
      <c r="D845" s="294"/>
    </row>
    <row r="846" s="283" customFormat="1" spans="2:4">
      <c r="B846" s="294"/>
      <c r="C846" s="294"/>
      <c r="D846" s="294"/>
    </row>
    <row r="847" s="283" customFormat="1" spans="2:4">
      <c r="B847" s="294"/>
      <c r="C847" s="294"/>
      <c r="D847" s="294"/>
    </row>
    <row r="848" s="283" customFormat="1" spans="2:4">
      <c r="B848" s="294"/>
      <c r="C848" s="294"/>
      <c r="D848" s="294"/>
    </row>
    <row r="849" s="283" customFormat="1" spans="2:4">
      <c r="B849" s="294"/>
      <c r="C849" s="294"/>
      <c r="D849" s="294"/>
    </row>
    <row r="850" s="283" customFormat="1" spans="2:4">
      <c r="B850" s="294"/>
      <c r="C850" s="294"/>
      <c r="D850" s="294"/>
    </row>
    <row r="851" s="283" customFormat="1" spans="2:4">
      <c r="B851" s="294"/>
      <c r="C851" s="294"/>
      <c r="D851" s="294"/>
    </row>
    <row r="852" s="283" customFormat="1" spans="2:4">
      <c r="B852" s="294"/>
      <c r="C852" s="294"/>
      <c r="D852" s="294"/>
    </row>
    <row r="853" s="283" customFormat="1" spans="2:4">
      <c r="B853" s="294"/>
      <c r="C853" s="294"/>
      <c r="D853" s="294"/>
    </row>
    <row r="854" s="283" customFormat="1" spans="2:4">
      <c r="B854" s="294"/>
      <c r="C854" s="294"/>
      <c r="D854" s="294"/>
    </row>
    <row r="855" s="283" customFormat="1" spans="2:4">
      <c r="B855" s="294"/>
      <c r="C855" s="294"/>
      <c r="D855" s="294"/>
    </row>
    <row r="856" s="283" customFormat="1" spans="2:4">
      <c r="B856" s="294"/>
      <c r="C856" s="294"/>
      <c r="D856" s="294"/>
    </row>
    <row r="857" s="283" customFormat="1" spans="2:4">
      <c r="B857" s="294"/>
      <c r="C857" s="294"/>
      <c r="D857" s="294"/>
    </row>
    <row r="858" s="283" customFormat="1" spans="2:4">
      <c r="B858" s="294"/>
      <c r="C858" s="294"/>
      <c r="D858" s="294"/>
    </row>
    <row r="859" s="283" customFormat="1" spans="2:4">
      <c r="B859" s="294"/>
      <c r="C859" s="294"/>
      <c r="D859" s="294"/>
    </row>
    <row r="860" s="283" customFormat="1" spans="2:4">
      <c r="B860" s="294"/>
      <c r="C860" s="294"/>
      <c r="D860" s="294"/>
    </row>
    <row r="861" s="283" customFormat="1" spans="2:4">
      <c r="B861" s="294"/>
      <c r="C861" s="294"/>
      <c r="D861" s="294"/>
    </row>
    <row r="862" s="283" customFormat="1" spans="2:4">
      <c r="B862" s="294"/>
      <c r="C862" s="294"/>
      <c r="D862" s="294"/>
    </row>
    <row r="863" s="283" customFormat="1" spans="2:4">
      <c r="B863" s="294"/>
      <c r="C863" s="294"/>
      <c r="D863" s="294"/>
    </row>
    <row r="864" s="283" customFormat="1" spans="2:4">
      <c r="B864" s="294"/>
      <c r="C864" s="294"/>
      <c r="D864" s="294"/>
    </row>
    <row r="865" s="283" customFormat="1" spans="2:4">
      <c r="B865" s="294"/>
      <c r="C865" s="294"/>
      <c r="D865" s="294"/>
    </row>
    <row r="866" s="283" customFormat="1" spans="2:4">
      <c r="B866" s="294"/>
      <c r="C866" s="294"/>
      <c r="D866" s="294"/>
    </row>
    <row r="867" s="283" customFormat="1" spans="2:4">
      <c r="B867" s="294"/>
      <c r="C867" s="294"/>
      <c r="D867" s="294"/>
    </row>
    <row r="868" s="283" customFormat="1" spans="2:4">
      <c r="B868" s="294"/>
      <c r="C868" s="294"/>
      <c r="D868" s="294"/>
    </row>
    <row r="869" s="283" customFormat="1" spans="2:4">
      <c r="B869" s="294"/>
      <c r="C869" s="294"/>
      <c r="D869" s="294"/>
    </row>
    <row r="870" s="283" customFormat="1" spans="2:4">
      <c r="B870" s="294"/>
      <c r="C870" s="294"/>
      <c r="D870" s="294"/>
    </row>
    <row r="871" s="283" customFormat="1" spans="2:4">
      <c r="B871" s="294"/>
      <c r="C871" s="294"/>
      <c r="D871" s="294"/>
    </row>
    <row r="872" s="283" customFormat="1" spans="2:4">
      <c r="B872" s="294"/>
      <c r="C872" s="294"/>
      <c r="D872" s="294"/>
    </row>
    <row r="873" s="283" customFormat="1" spans="2:4">
      <c r="B873" s="294"/>
      <c r="C873" s="294"/>
      <c r="D873" s="294"/>
    </row>
    <row r="874" s="283" customFormat="1" spans="2:4">
      <c r="B874" s="294"/>
      <c r="C874" s="294"/>
      <c r="D874" s="294"/>
    </row>
    <row r="875" s="283" customFormat="1" spans="2:4">
      <c r="B875" s="294"/>
      <c r="C875" s="294"/>
      <c r="D875" s="294"/>
    </row>
    <row r="876" s="283" customFormat="1" spans="2:4">
      <c r="B876" s="294"/>
      <c r="C876" s="294"/>
      <c r="D876" s="294"/>
    </row>
    <row r="877" s="283" customFormat="1" spans="2:4">
      <c r="B877" s="294"/>
      <c r="C877" s="294"/>
      <c r="D877" s="294"/>
    </row>
    <row r="878" s="283" customFormat="1" spans="2:4">
      <c r="B878" s="294"/>
      <c r="C878" s="294"/>
      <c r="D878" s="294"/>
    </row>
    <row r="879" s="283" customFormat="1" spans="2:4">
      <c r="B879" s="294"/>
      <c r="C879" s="294"/>
      <c r="D879" s="294"/>
    </row>
    <row r="880" s="283" customFormat="1" spans="2:4">
      <c r="B880" s="294"/>
      <c r="C880" s="294"/>
      <c r="D880" s="294"/>
    </row>
    <row r="881" s="283" customFormat="1" spans="2:4">
      <c r="B881" s="294"/>
      <c r="C881" s="294"/>
      <c r="D881" s="294"/>
    </row>
    <row r="882" s="283" customFormat="1" spans="2:4">
      <c r="B882" s="294"/>
      <c r="C882" s="294"/>
      <c r="D882" s="294"/>
    </row>
    <row r="883" s="283" customFormat="1" spans="2:4">
      <c r="B883" s="294"/>
      <c r="C883" s="294"/>
      <c r="D883" s="294"/>
    </row>
    <row r="884" s="283" customFormat="1" spans="2:4">
      <c r="B884" s="294"/>
      <c r="C884" s="294"/>
      <c r="D884" s="294"/>
    </row>
    <row r="885" s="283" customFormat="1" spans="2:4">
      <c r="B885" s="294"/>
      <c r="C885" s="294"/>
      <c r="D885" s="294"/>
    </row>
    <row r="886" s="283" customFormat="1" spans="2:4">
      <c r="B886" s="294"/>
      <c r="C886" s="294"/>
      <c r="D886" s="294"/>
    </row>
    <row r="887" s="283" customFormat="1" spans="2:4">
      <c r="B887" s="294"/>
      <c r="C887" s="294"/>
      <c r="D887" s="294"/>
    </row>
    <row r="888" s="283" customFormat="1" spans="2:4">
      <c r="B888" s="294"/>
      <c r="C888" s="294"/>
      <c r="D888" s="294"/>
    </row>
    <row r="889" s="283" customFormat="1" spans="2:4">
      <c r="B889" s="294"/>
      <c r="C889" s="294"/>
      <c r="D889" s="294"/>
    </row>
    <row r="890" s="283" customFormat="1" spans="2:4">
      <c r="B890" s="294"/>
      <c r="C890" s="294"/>
      <c r="D890" s="294"/>
    </row>
    <row r="891" s="283" customFormat="1" spans="2:4">
      <c r="B891" s="294"/>
      <c r="C891" s="294"/>
      <c r="D891" s="294"/>
    </row>
    <row r="892" s="283" customFormat="1" spans="2:4">
      <c r="B892" s="294"/>
      <c r="C892" s="294"/>
      <c r="D892" s="294"/>
    </row>
    <row r="893" s="283" customFormat="1" spans="2:4">
      <c r="B893" s="294"/>
      <c r="C893" s="294"/>
      <c r="D893" s="294"/>
    </row>
    <row r="894" s="283" customFormat="1" spans="2:4">
      <c r="B894" s="294"/>
      <c r="C894" s="294"/>
      <c r="D894" s="294"/>
    </row>
    <row r="895" s="283" customFormat="1" spans="2:4">
      <c r="B895" s="294"/>
      <c r="C895" s="294"/>
      <c r="D895" s="294"/>
    </row>
    <row r="896" s="283" customFormat="1" spans="2:4">
      <c r="B896" s="294"/>
      <c r="C896" s="294"/>
      <c r="D896" s="294"/>
    </row>
    <row r="897" s="283" customFormat="1" spans="2:4">
      <c r="B897" s="294"/>
      <c r="C897" s="294"/>
      <c r="D897" s="294"/>
    </row>
    <row r="898" s="283" customFormat="1" spans="2:4">
      <c r="B898" s="294"/>
      <c r="C898" s="294"/>
      <c r="D898" s="294"/>
    </row>
    <row r="899" s="283" customFormat="1" spans="2:4">
      <c r="B899" s="294"/>
      <c r="C899" s="294"/>
      <c r="D899" s="294"/>
    </row>
    <row r="900" s="283" customFormat="1" spans="2:4">
      <c r="B900" s="294"/>
      <c r="C900" s="294"/>
      <c r="D900" s="294"/>
    </row>
    <row r="901" s="283" customFormat="1" spans="2:4">
      <c r="B901" s="294"/>
      <c r="C901" s="294"/>
      <c r="D901" s="294"/>
    </row>
    <row r="902" s="283" customFormat="1" spans="2:4">
      <c r="B902" s="294"/>
      <c r="C902" s="294"/>
      <c r="D902" s="294"/>
    </row>
    <row r="903" s="283" customFormat="1" spans="2:4">
      <c r="B903" s="294"/>
      <c r="C903" s="294"/>
      <c r="D903" s="294"/>
    </row>
    <row r="904" s="283" customFormat="1" spans="2:4">
      <c r="B904" s="294"/>
      <c r="C904" s="294"/>
      <c r="D904" s="294"/>
    </row>
    <row r="905" s="283" customFormat="1" spans="2:4">
      <c r="B905" s="294"/>
      <c r="C905" s="294"/>
      <c r="D905" s="294"/>
    </row>
    <row r="906" s="283" customFormat="1" spans="2:4">
      <c r="B906" s="294"/>
      <c r="C906" s="294"/>
      <c r="D906" s="294"/>
    </row>
    <row r="907" s="283" customFormat="1" spans="2:4">
      <c r="B907" s="294"/>
      <c r="C907" s="294"/>
      <c r="D907" s="294"/>
    </row>
    <row r="908" s="283" customFormat="1" spans="2:4">
      <c r="B908" s="294"/>
      <c r="C908" s="294"/>
      <c r="D908" s="294"/>
    </row>
    <row r="909" s="283" customFormat="1" spans="2:4">
      <c r="B909" s="294"/>
      <c r="C909" s="294"/>
      <c r="D909" s="294"/>
    </row>
    <row r="910" s="283" customFormat="1" spans="2:4">
      <c r="B910" s="294"/>
      <c r="C910" s="294"/>
      <c r="D910" s="294"/>
    </row>
    <row r="911" s="283" customFormat="1" spans="2:4">
      <c r="B911" s="294"/>
      <c r="C911" s="294"/>
      <c r="D911" s="294"/>
    </row>
    <row r="912" s="283" customFormat="1" spans="2:4">
      <c r="B912" s="294"/>
      <c r="C912" s="294"/>
      <c r="D912" s="294"/>
    </row>
    <row r="913" s="283" customFormat="1" spans="2:4">
      <c r="B913" s="294"/>
      <c r="C913" s="294"/>
      <c r="D913" s="294"/>
    </row>
    <row r="914" s="283" customFormat="1" spans="2:4">
      <c r="B914" s="294"/>
      <c r="C914" s="294"/>
      <c r="D914" s="294"/>
    </row>
    <row r="915" s="283" customFormat="1" spans="2:4">
      <c r="B915" s="294"/>
      <c r="C915" s="294"/>
      <c r="D915" s="294"/>
    </row>
    <row r="916" s="283" customFormat="1" spans="2:4">
      <c r="B916" s="294"/>
      <c r="C916" s="294"/>
      <c r="D916" s="294"/>
    </row>
    <row r="917" s="283" customFormat="1" spans="2:4">
      <c r="B917" s="294"/>
      <c r="C917" s="294"/>
      <c r="D917" s="294"/>
    </row>
    <row r="918" s="283" customFormat="1" spans="2:4">
      <c r="B918" s="294"/>
      <c r="C918" s="294"/>
      <c r="D918" s="294"/>
    </row>
    <row r="919" s="283" customFormat="1" spans="2:4">
      <c r="B919" s="294"/>
      <c r="C919" s="294"/>
      <c r="D919" s="294"/>
    </row>
    <row r="920" s="283" customFormat="1" spans="2:4">
      <c r="B920" s="294"/>
      <c r="C920" s="294"/>
      <c r="D920" s="294"/>
    </row>
    <row r="921" s="283" customFormat="1" spans="2:4">
      <c r="B921" s="294"/>
      <c r="C921" s="294"/>
      <c r="D921" s="294"/>
    </row>
    <row r="922" s="283" customFormat="1" spans="2:4">
      <c r="B922" s="294"/>
      <c r="C922" s="294"/>
      <c r="D922" s="294"/>
    </row>
    <row r="923" s="283" customFormat="1" spans="2:4">
      <c r="B923" s="294"/>
      <c r="C923" s="294"/>
      <c r="D923" s="294"/>
    </row>
    <row r="924" s="283" customFormat="1" spans="2:4">
      <c r="B924" s="294"/>
      <c r="C924" s="294"/>
      <c r="D924" s="294"/>
    </row>
    <row r="925" s="283" customFormat="1" spans="2:4">
      <c r="B925" s="294"/>
      <c r="C925" s="294"/>
      <c r="D925" s="294"/>
    </row>
    <row r="926" s="283" customFormat="1" spans="2:4">
      <c r="B926" s="294"/>
      <c r="C926" s="294"/>
      <c r="D926" s="294"/>
    </row>
    <row r="927" s="283" customFormat="1" spans="2:4">
      <c r="B927" s="294"/>
      <c r="C927" s="294"/>
      <c r="D927" s="294"/>
    </row>
    <row r="928" s="283" customFormat="1" spans="2:4">
      <c r="B928" s="294"/>
      <c r="C928" s="294"/>
      <c r="D928" s="294"/>
    </row>
    <row r="929" s="283" customFormat="1" spans="2:4">
      <c r="B929" s="294"/>
      <c r="C929" s="294"/>
      <c r="D929" s="294"/>
    </row>
    <row r="930" s="283" customFormat="1" spans="2:4">
      <c r="B930" s="294"/>
      <c r="C930" s="294"/>
      <c r="D930" s="294"/>
    </row>
    <row r="931" s="283" customFormat="1" spans="2:4">
      <c r="B931" s="294"/>
      <c r="C931" s="294"/>
      <c r="D931" s="294"/>
    </row>
    <row r="932" s="283" customFormat="1" spans="2:4">
      <c r="B932" s="294"/>
      <c r="C932" s="294"/>
      <c r="D932" s="294"/>
    </row>
    <row r="933" s="283" customFormat="1" spans="2:4">
      <c r="B933" s="294"/>
      <c r="C933" s="294"/>
      <c r="D933" s="294"/>
    </row>
    <row r="934" s="283" customFormat="1" spans="2:4">
      <c r="B934" s="294"/>
      <c r="C934" s="294"/>
      <c r="D934" s="294"/>
    </row>
    <row r="935" s="283" customFormat="1" spans="2:4">
      <c r="B935" s="294"/>
      <c r="C935" s="294"/>
      <c r="D935" s="294"/>
    </row>
    <row r="936" s="283" customFormat="1" spans="2:4">
      <c r="B936" s="294"/>
      <c r="C936" s="294"/>
      <c r="D936" s="294"/>
    </row>
    <row r="937" s="283" customFormat="1" spans="2:4">
      <c r="B937" s="294"/>
      <c r="C937" s="294"/>
      <c r="D937" s="294"/>
    </row>
    <row r="938" s="283" customFormat="1" spans="2:4">
      <c r="B938" s="294"/>
      <c r="C938" s="294"/>
      <c r="D938" s="294"/>
    </row>
    <row r="939" s="283" customFormat="1" spans="2:4">
      <c r="B939" s="294"/>
      <c r="C939" s="294"/>
      <c r="D939" s="294"/>
    </row>
    <row r="940" s="283" customFormat="1" spans="2:4">
      <c r="B940" s="294"/>
      <c r="C940" s="294"/>
      <c r="D940" s="294"/>
    </row>
    <row r="941" s="283" customFormat="1" spans="2:4">
      <c r="B941" s="294"/>
      <c r="C941" s="294"/>
      <c r="D941" s="294"/>
    </row>
    <row r="942" s="283" customFormat="1" spans="2:4">
      <c r="B942" s="294"/>
      <c r="C942" s="294"/>
      <c r="D942" s="294"/>
    </row>
    <row r="943" s="283" customFormat="1" spans="2:4">
      <c r="B943" s="294"/>
      <c r="C943" s="294"/>
      <c r="D943" s="294"/>
    </row>
    <row r="944" s="283" customFormat="1" spans="2:4">
      <c r="B944" s="294"/>
      <c r="C944" s="294"/>
      <c r="D944" s="294"/>
    </row>
    <row r="945" s="283" customFormat="1" spans="2:4">
      <c r="B945" s="294"/>
      <c r="C945" s="294"/>
      <c r="D945" s="294"/>
    </row>
    <row r="946" s="283" customFormat="1" spans="2:4">
      <c r="B946" s="294"/>
      <c r="C946" s="294"/>
      <c r="D946" s="294"/>
    </row>
    <row r="947" s="283" customFormat="1" spans="2:4">
      <c r="B947" s="294"/>
      <c r="C947" s="294"/>
      <c r="D947" s="294"/>
    </row>
    <row r="948" s="283" customFormat="1" spans="2:4">
      <c r="B948" s="294"/>
      <c r="C948" s="294"/>
      <c r="D948" s="294"/>
    </row>
    <row r="949" s="283" customFormat="1" spans="2:4">
      <c r="B949" s="294"/>
      <c r="C949" s="294"/>
      <c r="D949" s="294"/>
    </row>
    <row r="950" s="283" customFormat="1" spans="2:4">
      <c r="B950" s="294"/>
      <c r="C950" s="294"/>
      <c r="D950" s="294"/>
    </row>
    <row r="951" s="283" customFormat="1" spans="2:4">
      <c r="B951" s="294"/>
      <c r="C951" s="294"/>
      <c r="D951" s="294"/>
    </row>
    <row r="952" s="283" customFormat="1" spans="2:4">
      <c r="B952" s="294"/>
      <c r="C952" s="294"/>
      <c r="D952" s="294"/>
    </row>
    <row r="953" s="283" customFormat="1" spans="2:4">
      <c r="B953" s="294"/>
      <c r="C953" s="294"/>
      <c r="D953" s="294"/>
    </row>
    <row r="954" s="283" customFormat="1" spans="2:4">
      <c r="B954" s="294"/>
      <c r="C954" s="294"/>
      <c r="D954" s="294"/>
    </row>
    <row r="955" s="283" customFormat="1" spans="2:4">
      <c r="B955" s="294"/>
      <c r="C955" s="294"/>
      <c r="D955" s="294"/>
    </row>
    <row r="956" s="283" customFormat="1" spans="2:4">
      <c r="B956" s="294"/>
      <c r="C956" s="294"/>
      <c r="D956" s="294"/>
    </row>
    <row r="957" s="283" customFormat="1" spans="2:4">
      <c r="B957" s="294"/>
      <c r="C957" s="294"/>
      <c r="D957" s="294"/>
    </row>
    <row r="958" s="283" customFormat="1" spans="2:4">
      <c r="B958" s="294"/>
      <c r="C958" s="294"/>
      <c r="D958" s="294"/>
    </row>
    <row r="959" s="283" customFormat="1" spans="2:4">
      <c r="B959" s="294"/>
      <c r="C959" s="294"/>
      <c r="D959" s="294"/>
    </row>
    <row r="960" s="283" customFormat="1" spans="2:4">
      <c r="B960" s="294"/>
      <c r="C960" s="294"/>
      <c r="D960" s="294"/>
    </row>
    <row r="961" s="283" customFormat="1" spans="2:4">
      <c r="B961" s="294"/>
      <c r="C961" s="294"/>
      <c r="D961" s="294"/>
    </row>
    <row r="962" s="283" customFormat="1" spans="2:4">
      <c r="B962" s="294"/>
      <c r="C962" s="294"/>
      <c r="D962" s="294"/>
    </row>
    <row r="963" s="283" customFormat="1" spans="2:4">
      <c r="B963" s="294"/>
      <c r="C963" s="294"/>
      <c r="D963" s="294"/>
    </row>
    <row r="964" s="283" customFormat="1" spans="2:4">
      <c r="B964" s="294"/>
      <c r="C964" s="294"/>
      <c r="D964" s="294"/>
    </row>
    <row r="965" s="283" customFormat="1" spans="2:4">
      <c r="B965" s="294"/>
      <c r="C965" s="294"/>
      <c r="D965" s="294"/>
    </row>
    <row r="966" s="283" customFormat="1" spans="2:4">
      <c r="B966" s="294"/>
      <c r="C966" s="294"/>
      <c r="D966" s="294"/>
    </row>
    <row r="967" s="283" customFormat="1" spans="2:4">
      <c r="B967" s="294"/>
      <c r="C967" s="294"/>
      <c r="D967" s="294"/>
    </row>
    <row r="968" s="283" customFormat="1" spans="2:4">
      <c r="B968" s="294"/>
      <c r="C968" s="294"/>
      <c r="D968" s="294"/>
    </row>
    <row r="969" s="283" customFormat="1" spans="2:4">
      <c r="B969" s="294"/>
      <c r="C969" s="294"/>
      <c r="D969" s="294"/>
    </row>
    <row r="970" s="283" customFormat="1" spans="2:4">
      <c r="B970" s="294"/>
      <c r="C970" s="294"/>
      <c r="D970" s="294"/>
    </row>
    <row r="971" s="283" customFormat="1" spans="2:4">
      <c r="B971" s="294"/>
      <c r="C971" s="294"/>
      <c r="D971" s="294"/>
    </row>
    <row r="972" s="283" customFormat="1" spans="2:4">
      <c r="B972" s="294"/>
      <c r="C972" s="294"/>
      <c r="D972" s="294"/>
    </row>
    <row r="973" s="283" customFormat="1" spans="2:4">
      <c r="B973" s="294"/>
      <c r="C973" s="294"/>
      <c r="D973" s="294"/>
    </row>
    <row r="974" s="283" customFormat="1" spans="2:4">
      <c r="B974" s="294"/>
      <c r="C974" s="294"/>
      <c r="D974" s="294"/>
    </row>
    <row r="975" s="283" customFormat="1" spans="2:4">
      <c r="B975" s="294"/>
      <c r="C975" s="294"/>
      <c r="D975" s="294"/>
    </row>
    <row r="976" s="283" customFormat="1" spans="2:4">
      <c r="B976" s="294"/>
      <c r="C976" s="294"/>
      <c r="D976" s="294"/>
    </row>
    <row r="977" s="283" customFormat="1" spans="2:4">
      <c r="B977" s="294"/>
      <c r="C977" s="294"/>
      <c r="D977" s="294"/>
    </row>
    <row r="978" s="283" customFormat="1" spans="2:4">
      <c r="B978" s="294"/>
      <c r="C978" s="294"/>
      <c r="D978" s="294"/>
    </row>
    <row r="979" s="283" customFormat="1" spans="2:4">
      <c r="B979" s="294"/>
      <c r="C979" s="294"/>
      <c r="D979" s="294"/>
    </row>
    <row r="980" s="283" customFormat="1" spans="2:4">
      <c r="B980" s="294"/>
      <c r="C980" s="294"/>
      <c r="D980" s="294"/>
    </row>
    <row r="981" s="283" customFormat="1" spans="2:4">
      <c r="B981" s="294"/>
      <c r="C981" s="294"/>
      <c r="D981" s="294"/>
    </row>
    <row r="982" s="283" customFormat="1" spans="2:4">
      <c r="B982" s="294"/>
      <c r="C982" s="294"/>
      <c r="D982" s="294"/>
    </row>
    <row r="983" s="283" customFormat="1" spans="2:4">
      <c r="B983" s="294"/>
      <c r="C983" s="294"/>
      <c r="D983" s="294"/>
    </row>
    <row r="984" s="283" customFormat="1" spans="2:4">
      <c r="B984" s="294"/>
      <c r="C984" s="294"/>
      <c r="D984" s="294"/>
    </row>
    <row r="985" s="283" customFormat="1" spans="2:4">
      <c r="B985" s="294"/>
      <c r="C985" s="294"/>
      <c r="D985" s="294"/>
    </row>
    <row r="986" s="283" customFormat="1" spans="2:4">
      <c r="B986" s="294"/>
      <c r="C986" s="294"/>
      <c r="D986" s="294"/>
    </row>
    <row r="987" s="283" customFormat="1" spans="2:4">
      <c r="B987" s="294"/>
      <c r="C987" s="294"/>
      <c r="D987" s="294"/>
    </row>
    <row r="988" s="283" customFormat="1" spans="2:4">
      <c r="B988" s="294"/>
      <c r="C988" s="294"/>
      <c r="D988" s="294"/>
    </row>
    <row r="989" s="283" customFormat="1" spans="2:4">
      <c r="B989" s="294"/>
      <c r="C989" s="294"/>
      <c r="D989" s="294"/>
    </row>
    <row r="990" s="283" customFormat="1" spans="2:4">
      <c r="B990" s="294"/>
      <c r="C990" s="294"/>
      <c r="D990" s="294"/>
    </row>
    <row r="991" s="283" customFormat="1" spans="2:4">
      <c r="B991" s="294"/>
      <c r="C991" s="294"/>
      <c r="D991" s="294"/>
    </row>
    <row r="992" s="283" customFormat="1" spans="2:4">
      <c r="B992" s="294"/>
      <c r="C992" s="294"/>
      <c r="D992" s="294"/>
    </row>
    <row r="993" s="283" customFormat="1" spans="2:4">
      <c r="B993" s="294"/>
      <c r="C993" s="294"/>
      <c r="D993" s="294"/>
    </row>
    <row r="994" s="283" customFormat="1" spans="2:4">
      <c r="B994" s="294"/>
      <c r="C994" s="294"/>
      <c r="D994" s="294"/>
    </row>
    <row r="995" s="283" customFormat="1" spans="2:4">
      <c r="B995" s="294"/>
      <c r="C995" s="294"/>
      <c r="D995" s="294"/>
    </row>
    <row r="996" s="283" customFormat="1" spans="2:4">
      <c r="B996" s="294"/>
      <c r="C996" s="294"/>
      <c r="D996" s="294"/>
    </row>
    <row r="997" s="283" customFormat="1" spans="2:4">
      <c r="B997" s="294"/>
      <c r="C997" s="294"/>
      <c r="D997" s="294"/>
    </row>
    <row r="998" s="283" customFormat="1" spans="2:4">
      <c r="B998" s="294"/>
      <c r="C998" s="294"/>
      <c r="D998" s="294"/>
    </row>
    <row r="999" s="283" customFormat="1" spans="2:4">
      <c r="B999" s="294"/>
      <c r="C999" s="294"/>
      <c r="D999" s="294"/>
    </row>
    <row r="1000" s="283" customFormat="1" spans="2:4">
      <c r="B1000" s="294"/>
      <c r="C1000" s="294"/>
      <c r="D1000" s="294"/>
    </row>
    <row r="1001" s="283" customFormat="1" spans="2:4">
      <c r="B1001" s="294"/>
      <c r="C1001" s="294"/>
      <c r="D1001" s="294"/>
    </row>
    <row r="1002" s="283" customFormat="1" spans="2:4">
      <c r="B1002" s="294"/>
      <c r="C1002" s="294"/>
      <c r="D1002" s="294"/>
    </row>
    <row r="1003" s="283" customFormat="1" spans="2:4">
      <c r="B1003" s="294"/>
      <c r="C1003" s="294"/>
      <c r="D1003" s="294"/>
    </row>
    <row r="1004" s="283" customFormat="1" spans="2:4">
      <c r="B1004" s="294"/>
      <c r="C1004" s="294"/>
      <c r="D1004" s="294"/>
    </row>
    <row r="1005" s="283" customFormat="1" spans="2:4">
      <c r="B1005" s="294"/>
      <c r="C1005" s="294"/>
      <c r="D1005" s="294"/>
    </row>
    <row r="1006" s="283" customFormat="1" spans="2:4">
      <c r="B1006" s="294"/>
      <c r="C1006" s="294"/>
      <c r="D1006" s="294"/>
    </row>
  </sheetData>
  <mergeCells count="5">
    <mergeCell ref="A2:D2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225"/>
  <sheetViews>
    <sheetView showZeros="0" zoomScale="90" zoomScaleNormal="90" workbookViewId="0">
      <selection activeCell="A1" sqref="$A1:$XFD1048576"/>
    </sheetView>
  </sheetViews>
  <sheetFormatPr defaultColWidth="8.8" defaultRowHeight="13.5" outlineLevelCol="7"/>
  <cols>
    <col min="1" max="1" width="5.65" style="251" customWidth="1"/>
    <col min="2" max="2" width="29.45" style="250" customWidth="1"/>
    <col min="3" max="7" width="10.8" style="250" customWidth="1"/>
    <col min="8" max="16384" width="8.8" style="250"/>
  </cols>
  <sheetData>
    <row r="1" s="248" customFormat="1" ht="15.75" spans="1:8">
      <c r="A1" s="252" t="s">
        <v>95</v>
      </c>
      <c r="B1" s="253"/>
      <c r="C1" s="248"/>
      <c r="D1" s="248"/>
      <c r="E1" s="248"/>
      <c r="F1" s="254" t="s">
        <v>96</v>
      </c>
      <c r="G1" s="254"/>
      <c r="H1" s="255"/>
    </row>
    <row r="2" s="249" customFormat="1" ht="23.25" spans="1:7">
      <c r="A2" s="256" t="s">
        <v>97</v>
      </c>
      <c r="B2" s="256"/>
      <c r="C2" s="256"/>
      <c r="D2" s="256"/>
      <c r="E2" s="256"/>
      <c r="F2" s="256"/>
      <c r="G2" s="256"/>
    </row>
    <row r="3" s="248" customFormat="1" ht="15.75" spans="1:7">
      <c r="A3" s="257"/>
      <c r="B3" s="248"/>
      <c r="C3" s="248"/>
      <c r="D3" s="248"/>
      <c r="E3" s="248"/>
      <c r="F3" s="248"/>
      <c r="G3" s="258" t="s">
        <v>98</v>
      </c>
    </row>
    <row r="4" s="248" customFormat="1" ht="20.4" customHeight="1" spans="1:7">
      <c r="A4" s="259" t="s">
        <v>57</v>
      </c>
      <c r="B4" s="260"/>
      <c r="C4" s="261" t="s">
        <v>99</v>
      </c>
      <c r="D4" s="262" t="s">
        <v>100</v>
      </c>
      <c r="E4" s="263" t="s">
        <v>101</v>
      </c>
      <c r="F4" s="264"/>
      <c r="G4" s="265"/>
    </row>
    <row r="5" s="248" customFormat="1" ht="38.1" customHeight="1" spans="1:7">
      <c r="A5" s="266" t="s">
        <v>102</v>
      </c>
      <c r="B5" s="267" t="s">
        <v>103</v>
      </c>
      <c r="C5" s="268"/>
      <c r="D5" s="268"/>
      <c r="E5" s="269" t="s">
        <v>104</v>
      </c>
      <c r="F5" s="270" t="s">
        <v>105</v>
      </c>
      <c r="G5" s="270" t="s">
        <v>106</v>
      </c>
    </row>
    <row r="6" s="250" customFormat="1" ht="15" spans="1:7">
      <c r="A6" s="271" t="s">
        <v>107</v>
      </c>
      <c r="B6" s="272" t="s">
        <v>59</v>
      </c>
      <c r="C6" s="273">
        <f>SUMPRODUCT('[4]表二（录入表）'!C$6:C$1121*(LEFT('[4]表二（录入表）'!$A$6:$A$1121,LEN($A6))=$A6))</f>
        <v>30235</v>
      </c>
      <c r="D6" s="273">
        <f>SUMPRODUCT('[4]表二（录入表）'!D$6:D$1121*(LEFT('[4]表二（录入表）'!$A$6:$A$1121,LEN($A6))=$A6))</f>
        <v>64708</v>
      </c>
      <c r="E6" s="273">
        <f>SUMPRODUCT('[4]表二（录入表）'!E$6:E$1121*(LEFT('[4]表二（录入表）'!$A$6:$A$1121,LEN($A6))=$A6))</f>
        <v>40331</v>
      </c>
      <c r="F6" s="274">
        <f t="shared" ref="F6:F69" si="0">IFERROR($E6/C6,"")</f>
        <v>1.334</v>
      </c>
      <c r="G6" s="274">
        <f t="shared" ref="G6:G69" si="1">IFERROR($E6/D6,"")</f>
        <v>0.623</v>
      </c>
    </row>
    <row r="7" s="250" customFormat="1" ht="15" spans="1:7">
      <c r="A7" s="271" t="s">
        <v>108</v>
      </c>
      <c r="B7" s="272" t="s">
        <v>109</v>
      </c>
      <c r="C7" s="273">
        <f>SUMPRODUCT('[4]表二（录入表）'!C$6:C$1121*(LEFT('[4]表二（录入表）'!$A$6:$A$1121,LEN($A7))=$A7))</f>
        <v>398</v>
      </c>
      <c r="D7" s="273">
        <f>SUMPRODUCT('[4]表二（录入表）'!D$6:D$1121*(LEFT('[4]表二（录入表）'!$A$6:$A$1121,LEN($A7))=$A7))</f>
        <v>567</v>
      </c>
      <c r="E7" s="273">
        <f>SUMPRODUCT('[4]表二（录入表）'!E$6:E$1121*(LEFT('[4]表二（录入表）'!$A$6:$A$1121,LEN($A7))=$A7))</f>
        <v>564</v>
      </c>
      <c r="F7" s="274">
        <f t="shared" si="0"/>
        <v>1.417</v>
      </c>
      <c r="G7" s="274">
        <f t="shared" si="1"/>
        <v>0.995</v>
      </c>
    </row>
    <row r="8" s="250" customFormat="1" ht="15" spans="1:7">
      <c r="A8" s="271" t="s">
        <v>110</v>
      </c>
      <c r="B8" s="272" t="s">
        <v>111</v>
      </c>
      <c r="C8" s="273">
        <f>SUMPRODUCT('[4]表二（录入表）'!C$6:C$1121*(LEFT('[4]表二（录入表）'!$A$6:$A$1121,LEN($A8))=$A8))</f>
        <v>404</v>
      </c>
      <c r="D8" s="273">
        <f>SUMPRODUCT('[4]表二（录入表）'!D$6:D$1121*(LEFT('[4]表二（录入表）'!$A$6:$A$1121,LEN($A8))=$A8))</f>
        <v>649</v>
      </c>
      <c r="E8" s="273">
        <f>SUMPRODUCT('[4]表二（录入表）'!E$6:E$1121*(LEFT('[4]表二（录入表）'!$A$6:$A$1121,LEN($A8))=$A8))</f>
        <v>601</v>
      </c>
      <c r="F8" s="274">
        <f t="shared" si="0"/>
        <v>1.488</v>
      </c>
      <c r="G8" s="274">
        <f t="shared" si="1"/>
        <v>0.926</v>
      </c>
    </row>
    <row r="9" s="250" customFormat="1" ht="15" spans="1:7">
      <c r="A9" s="271" t="s">
        <v>112</v>
      </c>
      <c r="B9" s="272" t="s">
        <v>113</v>
      </c>
      <c r="C9" s="273">
        <f>SUMPRODUCT('[4]表二（录入表）'!C$6:C$1121*(LEFT('[4]表二（录入表）'!$A$6:$A$1121,LEN($A9))=$A9))</f>
        <v>15095</v>
      </c>
      <c r="D9" s="273">
        <f>SUMPRODUCT('[4]表二（录入表）'!D$6:D$1121*(LEFT('[4]表二（录入表）'!$A$6:$A$1121,LEN($A9))=$A9))</f>
        <v>42221</v>
      </c>
      <c r="E9" s="273">
        <f>SUMPRODUCT('[4]表二（录入表）'!E$6:E$1121*(LEFT('[4]表二（录入表）'!$A$6:$A$1121,LEN($A9))=$A9))</f>
        <v>19822</v>
      </c>
      <c r="F9" s="274">
        <f t="shared" si="0"/>
        <v>1.313</v>
      </c>
      <c r="G9" s="274">
        <f t="shared" si="1"/>
        <v>0.469</v>
      </c>
    </row>
    <row r="10" s="250" customFormat="1" ht="15" spans="1:7">
      <c r="A10" s="271" t="s">
        <v>114</v>
      </c>
      <c r="B10" s="272" t="s">
        <v>115</v>
      </c>
      <c r="C10" s="273">
        <f>SUMPRODUCT('[4]表二（录入表）'!C$6:C$1121*(LEFT('[4]表二（录入表）'!$A$6:$A$1121,LEN($A10))=$A10))</f>
        <v>1139</v>
      </c>
      <c r="D10" s="273">
        <f>SUMPRODUCT('[4]表二（录入表）'!D$6:D$1121*(LEFT('[4]表二（录入表）'!$A$6:$A$1121,LEN($A10))=$A10))</f>
        <v>1338</v>
      </c>
      <c r="E10" s="273">
        <f>SUMPRODUCT('[4]表二（录入表）'!E$6:E$1121*(LEFT('[4]表二（录入表）'!$A$6:$A$1121,LEN($A10))=$A10))</f>
        <v>1301</v>
      </c>
      <c r="F10" s="274">
        <f t="shared" si="0"/>
        <v>1.142</v>
      </c>
      <c r="G10" s="274">
        <f t="shared" si="1"/>
        <v>0.972</v>
      </c>
    </row>
    <row r="11" s="250" customFormat="1" ht="15" spans="1:7">
      <c r="A11" s="271" t="s">
        <v>116</v>
      </c>
      <c r="B11" s="272" t="s">
        <v>117</v>
      </c>
      <c r="C11" s="273">
        <f>SUMPRODUCT('[4]表二（录入表）'!C$6:C$1121*(LEFT('[4]表二（录入表）'!$A$6:$A$1121,LEN($A11))=$A11))</f>
        <v>199</v>
      </c>
      <c r="D11" s="273">
        <f>SUMPRODUCT('[4]表二（录入表）'!D$6:D$1121*(LEFT('[4]表二（录入表）'!$A$6:$A$1121,LEN($A11))=$A11))</f>
        <v>591</v>
      </c>
      <c r="E11" s="273">
        <f>SUMPRODUCT('[4]表二（录入表）'!E$6:E$1121*(LEFT('[4]表二（录入表）'!$A$6:$A$1121,LEN($A11))=$A11))</f>
        <v>395</v>
      </c>
      <c r="F11" s="274">
        <f t="shared" si="0"/>
        <v>1.985</v>
      </c>
      <c r="G11" s="274">
        <f t="shared" si="1"/>
        <v>0.668</v>
      </c>
    </row>
    <row r="12" s="250" customFormat="1" ht="15" spans="1:7">
      <c r="A12" s="271" t="s">
        <v>118</v>
      </c>
      <c r="B12" s="272" t="s">
        <v>119</v>
      </c>
      <c r="C12" s="273">
        <f>SUMPRODUCT('[4]表二（录入表）'!C$6:C$1121*(LEFT('[4]表二（录入表）'!$A$6:$A$1121,LEN($A12))=$A12))</f>
        <v>1939</v>
      </c>
      <c r="D12" s="273">
        <f>SUMPRODUCT('[4]表二（录入表）'!D$6:D$1121*(LEFT('[4]表二（录入表）'!$A$6:$A$1121,LEN($A12))=$A12))</f>
        <v>6429</v>
      </c>
      <c r="E12" s="273">
        <f>SUMPRODUCT('[4]表二（录入表）'!E$6:E$1121*(LEFT('[4]表二（录入表）'!$A$6:$A$1121,LEN($A12))=$A12))</f>
        <v>2800</v>
      </c>
      <c r="F12" s="274">
        <f t="shared" si="0"/>
        <v>1.444</v>
      </c>
      <c r="G12" s="274">
        <f t="shared" si="1"/>
        <v>0.436</v>
      </c>
    </row>
    <row r="13" s="250" customFormat="1" ht="15" spans="1:7">
      <c r="A13" s="271" t="s">
        <v>120</v>
      </c>
      <c r="B13" s="272" t="s">
        <v>121</v>
      </c>
      <c r="C13" s="273">
        <f>SUMPRODUCT('[4]表二（录入表）'!C$6:C$1121*(LEFT('[4]表二（录入表）'!$A$6:$A$1121,LEN($A13))=$A13))</f>
        <v>0</v>
      </c>
      <c r="D13" s="273">
        <f>SUMPRODUCT('[4]表二（录入表）'!D$6:D$1121*(LEFT('[4]表二（录入表）'!$A$6:$A$1121,LEN($A13))=$A13))</f>
        <v>400</v>
      </c>
      <c r="E13" s="273">
        <f>SUMPRODUCT('[4]表二（录入表）'!E$6:E$1121*(LEFT('[4]表二（录入表）'!$A$6:$A$1121,LEN($A13))=$A13))</f>
        <v>1720</v>
      </c>
      <c r="F13" s="274" t="str">
        <f t="shared" si="0"/>
        <v/>
      </c>
      <c r="G13" s="274">
        <f t="shared" si="1"/>
        <v>4.3</v>
      </c>
    </row>
    <row r="14" s="250" customFormat="1" ht="15" spans="1:7">
      <c r="A14" s="271" t="s">
        <v>122</v>
      </c>
      <c r="B14" s="272" t="s">
        <v>123</v>
      </c>
      <c r="C14" s="273">
        <f>SUMPRODUCT('[4]表二（录入表）'!C$6:C$1121*(LEFT('[4]表二（录入表）'!$A$6:$A$1121,LEN($A14))=$A14))</f>
        <v>848</v>
      </c>
      <c r="D14" s="273">
        <f>SUMPRODUCT('[4]表二（录入表）'!D$6:D$1121*(LEFT('[4]表二（录入表）'!$A$6:$A$1121,LEN($A14))=$A14))</f>
        <v>888</v>
      </c>
      <c r="E14" s="273">
        <f>SUMPRODUCT('[4]表二（录入表）'!E$6:E$1121*(LEFT('[4]表二（录入表）'!$A$6:$A$1121,LEN($A14))=$A14))</f>
        <v>887</v>
      </c>
      <c r="F14" s="274">
        <f t="shared" si="0"/>
        <v>1.046</v>
      </c>
      <c r="G14" s="274">
        <f t="shared" si="1"/>
        <v>0.999</v>
      </c>
    </row>
    <row r="15" s="250" customFormat="1" ht="15" spans="1:7">
      <c r="A15" s="271" t="s">
        <v>124</v>
      </c>
      <c r="B15" s="272" t="s">
        <v>125</v>
      </c>
      <c r="C15" s="273">
        <f>SUMPRODUCT('[4]表二（录入表）'!C$6:C$1121*(LEFT('[4]表二（录入表）'!$A$6:$A$1121,LEN($A15))=$A15))</f>
        <v>0</v>
      </c>
      <c r="D15" s="273">
        <f>SUMPRODUCT('[4]表二（录入表）'!D$6:D$1121*(LEFT('[4]表二（录入表）'!$A$6:$A$1121,LEN($A15))=$A15))</f>
        <v>0</v>
      </c>
      <c r="E15" s="273">
        <f>SUMPRODUCT('[4]表二（录入表）'!E$6:E$1121*(LEFT('[4]表二（录入表）'!$A$6:$A$1121,LEN($A15))=$A15))</f>
        <v>0</v>
      </c>
      <c r="F15" s="274" t="str">
        <f t="shared" si="0"/>
        <v/>
      </c>
      <c r="G15" s="274" t="str">
        <f t="shared" si="1"/>
        <v/>
      </c>
    </row>
    <row r="16" s="250" customFormat="1" ht="15" spans="1:7">
      <c r="A16" s="271" t="s">
        <v>126</v>
      </c>
      <c r="B16" s="272" t="s">
        <v>127</v>
      </c>
      <c r="C16" s="273">
        <f>SUMPRODUCT('[4]表二（录入表）'!C$6:C$1121*(LEFT('[4]表二（录入表）'!$A$6:$A$1121,LEN($A16))=$A16))</f>
        <v>1425</v>
      </c>
      <c r="D16" s="273">
        <f>SUMPRODUCT('[4]表二（录入表）'!D$6:D$1121*(LEFT('[4]表二（录入表）'!$A$6:$A$1121,LEN($A16))=$A16))</f>
        <v>3070</v>
      </c>
      <c r="E16" s="273">
        <f>SUMPRODUCT('[4]表二（录入表）'!E$6:E$1121*(LEFT('[4]表二（录入表）'!$A$6:$A$1121,LEN($A16))=$A16))</f>
        <v>2243</v>
      </c>
      <c r="F16" s="274">
        <f t="shared" si="0"/>
        <v>1.574</v>
      </c>
      <c r="G16" s="274">
        <f t="shared" si="1"/>
        <v>0.731</v>
      </c>
    </row>
    <row r="17" s="250" customFormat="1" ht="15" spans="1:7">
      <c r="A17" s="271" t="s">
        <v>128</v>
      </c>
      <c r="B17" s="272" t="s">
        <v>129</v>
      </c>
      <c r="C17" s="273">
        <f>SUMPRODUCT('[4]表二（录入表）'!C$6:C$1121*(LEFT('[4]表二（录入表）'!$A$6:$A$1121,LEN($A17))=$A17))</f>
        <v>230</v>
      </c>
      <c r="D17" s="273">
        <f>SUMPRODUCT('[4]表二（录入表）'!D$6:D$1121*(LEFT('[4]表二（录入表）'!$A$6:$A$1121,LEN($A17))=$A17))</f>
        <v>777</v>
      </c>
      <c r="E17" s="273">
        <f>SUMPRODUCT('[4]表二（录入表）'!E$6:E$1121*(LEFT('[4]表二（录入表）'!$A$6:$A$1121,LEN($A17))=$A17))</f>
        <v>551</v>
      </c>
      <c r="F17" s="274">
        <f t="shared" si="0"/>
        <v>2.396</v>
      </c>
      <c r="G17" s="274">
        <f t="shared" si="1"/>
        <v>0.709</v>
      </c>
    </row>
    <row r="18" s="250" customFormat="1" ht="15" spans="1:7">
      <c r="A18" s="271" t="s">
        <v>130</v>
      </c>
      <c r="B18" s="272" t="s">
        <v>131</v>
      </c>
      <c r="C18" s="273">
        <f>SUMPRODUCT('[4]表二（录入表）'!C$6:C$1121*(LEFT('[4]表二（录入表）'!$A$6:$A$1121,LEN($A18))=$A18))</f>
        <v>0</v>
      </c>
      <c r="D18" s="273">
        <f>SUMPRODUCT('[4]表二（录入表）'!D$6:D$1121*(LEFT('[4]表二（录入表）'!$A$6:$A$1121,LEN($A18))=$A18))</f>
        <v>0</v>
      </c>
      <c r="E18" s="273">
        <f>SUMPRODUCT('[4]表二（录入表）'!E$6:E$1121*(LEFT('[4]表二（录入表）'!$A$6:$A$1121,LEN($A18))=$A18))</f>
        <v>0</v>
      </c>
      <c r="F18" s="274" t="str">
        <f t="shared" si="0"/>
        <v/>
      </c>
      <c r="G18" s="274" t="str">
        <f t="shared" si="1"/>
        <v/>
      </c>
    </row>
    <row r="19" s="250" customFormat="1" ht="15" spans="1:7">
      <c r="A19" s="271" t="s">
        <v>132</v>
      </c>
      <c r="B19" s="272" t="s">
        <v>133</v>
      </c>
      <c r="C19" s="273">
        <f>SUMPRODUCT('[4]表二（录入表）'!C$6:C$1121*(LEFT('[4]表二（录入表）'!$A$6:$A$1121,LEN($A19))=$A19))</f>
        <v>64</v>
      </c>
      <c r="D19" s="273">
        <f>SUMPRODUCT('[4]表二（录入表）'!D$6:D$1121*(LEFT('[4]表二（录入表）'!$A$6:$A$1121,LEN($A19))=$A19))</f>
        <v>127</v>
      </c>
      <c r="E19" s="273">
        <f>SUMPRODUCT('[4]表二（录入表）'!E$6:E$1121*(LEFT('[4]表二（录入表）'!$A$6:$A$1121,LEN($A19))=$A19))</f>
        <v>111</v>
      </c>
      <c r="F19" s="274">
        <f t="shared" si="0"/>
        <v>1.734</v>
      </c>
      <c r="G19" s="274">
        <f t="shared" si="1"/>
        <v>0.874</v>
      </c>
    </row>
    <row r="20" s="250" customFormat="1" ht="15" spans="1:7">
      <c r="A20" s="271" t="s">
        <v>134</v>
      </c>
      <c r="B20" s="272" t="s">
        <v>135</v>
      </c>
      <c r="C20" s="273">
        <f>SUMPRODUCT('[4]表二（录入表）'!C$6:C$1121*(LEFT('[4]表二（录入表）'!$A$6:$A$1121,LEN($A20))=$A20))</f>
        <v>0</v>
      </c>
      <c r="D20" s="273">
        <f>SUMPRODUCT('[4]表二（录入表）'!D$6:D$1121*(LEFT('[4]表二（录入表）'!$A$6:$A$1121,LEN($A20))=$A20))</f>
        <v>0</v>
      </c>
      <c r="E20" s="273">
        <f>SUMPRODUCT('[4]表二（录入表）'!E$6:E$1121*(LEFT('[4]表二（录入表）'!$A$6:$A$1121,LEN($A20))=$A20))</f>
        <v>0</v>
      </c>
      <c r="F20" s="274" t="str">
        <f t="shared" si="0"/>
        <v/>
      </c>
      <c r="G20" s="274" t="str">
        <f t="shared" si="1"/>
        <v/>
      </c>
    </row>
    <row r="21" s="250" customFormat="1" ht="15" spans="1:7">
      <c r="A21" s="271" t="s">
        <v>136</v>
      </c>
      <c r="B21" s="272" t="s">
        <v>137</v>
      </c>
      <c r="C21" s="273">
        <f>SUMPRODUCT('[4]表二（录入表）'!C$6:C$1121*(LEFT('[4]表二（录入表）'!$A$6:$A$1121,LEN($A21))=$A21))</f>
        <v>93</v>
      </c>
      <c r="D21" s="273">
        <f>SUMPRODUCT('[4]表二（录入表）'!D$6:D$1121*(LEFT('[4]表二（录入表）'!$A$6:$A$1121,LEN($A21))=$A21))</f>
        <v>129</v>
      </c>
      <c r="E21" s="273">
        <f>SUMPRODUCT('[4]表二（录入表）'!E$6:E$1121*(LEFT('[4]表二（录入表）'!$A$6:$A$1121,LEN($A21))=$A21))</f>
        <v>115</v>
      </c>
      <c r="F21" s="274">
        <f t="shared" si="0"/>
        <v>1.237</v>
      </c>
      <c r="G21" s="274">
        <f t="shared" si="1"/>
        <v>0.891</v>
      </c>
    </row>
    <row r="22" s="250" customFormat="1" ht="15" spans="1:7">
      <c r="A22" s="271" t="s">
        <v>138</v>
      </c>
      <c r="B22" s="272" t="s">
        <v>139</v>
      </c>
      <c r="C22" s="273">
        <f>SUMPRODUCT('[4]表二（录入表）'!C$6:C$1121*(LEFT('[4]表二（录入表）'!$A$6:$A$1121,LEN($A22))=$A22))</f>
        <v>29</v>
      </c>
      <c r="D22" s="273">
        <f>SUMPRODUCT('[4]表二（录入表）'!D$6:D$1121*(LEFT('[4]表二（录入表）'!$A$6:$A$1121,LEN($A22))=$A22))</f>
        <v>41</v>
      </c>
      <c r="E22" s="273">
        <f>SUMPRODUCT('[4]表二（录入表）'!E$6:E$1121*(LEFT('[4]表二（录入表）'!$A$6:$A$1121,LEN($A22))=$A22))</f>
        <v>57</v>
      </c>
      <c r="F22" s="274">
        <f t="shared" si="0"/>
        <v>1.966</v>
      </c>
      <c r="G22" s="274">
        <f t="shared" si="1"/>
        <v>1.39</v>
      </c>
    </row>
    <row r="23" s="250" customFormat="1" ht="15" spans="1:7">
      <c r="A23" s="271" t="s">
        <v>140</v>
      </c>
      <c r="B23" s="272" t="s">
        <v>141</v>
      </c>
      <c r="C23" s="273">
        <f>SUMPRODUCT('[4]表二（录入表）'!C$6:C$1121*(LEFT('[4]表二（录入表）'!$A$6:$A$1121,LEN($A23))=$A23))</f>
        <v>175</v>
      </c>
      <c r="D23" s="273">
        <f>SUMPRODUCT('[4]表二（录入表）'!D$6:D$1121*(LEFT('[4]表二（录入表）'!$A$6:$A$1121,LEN($A23))=$A23))</f>
        <v>294</v>
      </c>
      <c r="E23" s="273">
        <f>SUMPRODUCT('[4]表二（录入表）'!E$6:E$1121*(LEFT('[4]表二（录入表）'!$A$6:$A$1121,LEN($A23))=$A23))</f>
        <v>376</v>
      </c>
      <c r="F23" s="274">
        <f t="shared" si="0"/>
        <v>2.149</v>
      </c>
      <c r="G23" s="274">
        <f t="shared" si="1"/>
        <v>1.279</v>
      </c>
    </row>
    <row r="24" s="250" customFormat="1" ht="15" spans="1:7">
      <c r="A24" s="271" t="s">
        <v>142</v>
      </c>
      <c r="B24" s="272" t="s">
        <v>143</v>
      </c>
      <c r="C24" s="273">
        <f>SUMPRODUCT('[4]表二（录入表）'!C$6:C$1121*(LEFT('[4]表二（录入表）'!$A$6:$A$1121,LEN($A24))=$A24))</f>
        <v>976</v>
      </c>
      <c r="D24" s="273">
        <f>SUMPRODUCT('[4]表二（录入表）'!D$6:D$1121*(LEFT('[4]表二（录入表）'!$A$6:$A$1121,LEN($A24))=$A24))</f>
        <v>1862</v>
      </c>
      <c r="E24" s="273">
        <f>SUMPRODUCT('[4]表二（录入表）'!E$6:E$1121*(LEFT('[4]表二（录入表）'!$A$6:$A$1121,LEN($A24))=$A24))</f>
        <v>2251</v>
      </c>
      <c r="F24" s="274">
        <f t="shared" si="0"/>
        <v>2.306</v>
      </c>
      <c r="G24" s="274">
        <f t="shared" si="1"/>
        <v>1.209</v>
      </c>
    </row>
    <row r="25" s="250" customFormat="1" ht="15" spans="1:7">
      <c r="A25" s="271" t="s">
        <v>144</v>
      </c>
      <c r="B25" s="272" t="s">
        <v>145</v>
      </c>
      <c r="C25" s="273">
        <f>SUMPRODUCT('[4]表二（录入表）'!C$6:C$1121*(LEFT('[4]表二（录入表）'!$A$6:$A$1121,LEN($A25))=$A25))</f>
        <v>265</v>
      </c>
      <c r="D25" s="273">
        <f>SUMPRODUCT('[4]表二（录入表）'!D$6:D$1121*(LEFT('[4]表二（录入表）'!$A$6:$A$1121,LEN($A25))=$A25))</f>
        <v>557</v>
      </c>
      <c r="E25" s="273">
        <f>SUMPRODUCT('[4]表二（录入表）'!E$6:E$1121*(LEFT('[4]表二（录入表）'!$A$6:$A$1121,LEN($A25))=$A25))</f>
        <v>891</v>
      </c>
      <c r="F25" s="274">
        <f t="shared" si="0"/>
        <v>3.362</v>
      </c>
      <c r="G25" s="274">
        <f t="shared" si="1"/>
        <v>1.6</v>
      </c>
    </row>
    <row r="26" s="250" customFormat="1" ht="15" spans="1:7">
      <c r="A26" s="271" t="s">
        <v>146</v>
      </c>
      <c r="B26" s="272" t="s">
        <v>147</v>
      </c>
      <c r="C26" s="273">
        <f>SUMPRODUCT('[4]表二（录入表）'!C$6:C$1121*(LEFT('[4]表二（录入表）'!$A$6:$A$1121,LEN($A26))=$A26))</f>
        <v>281</v>
      </c>
      <c r="D26" s="273">
        <f>SUMPRODUCT('[4]表二（录入表）'!D$6:D$1121*(LEFT('[4]表二（录入表）'!$A$6:$A$1121,LEN($A26))=$A26))</f>
        <v>578</v>
      </c>
      <c r="E26" s="273">
        <f>SUMPRODUCT('[4]表二（录入表）'!E$6:E$1121*(LEFT('[4]表二（录入表）'!$A$6:$A$1121,LEN($A26))=$A26))</f>
        <v>1169</v>
      </c>
      <c r="F26" s="274">
        <f t="shared" si="0"/>
        <v>4.16</v>
      </c>
      <c r="G26" s="274">
        <f t="shared" si="1"/>
        <v>2.022</v>
      </c>
    </row>
    <row r="27" s="250" customFormat="1" ht="15" spans="1:7">
      <c r="A27" s="271" t="s">
        <v>148</v>
      </c>
      <c r="B27" s="272" t="s">
        <v>149</v>
      </c>
      <c r="C27" s="273">
        <f>SUMPRODUCT('[4]表二（录入表）'!C$6:C$1121*(LEFT('[4]表二（录入表）'!$A$6:$A$1121,LEN($A27))=$A27))</f>
        <v>161</v>
      </c>
      <c r="D27" s="273">
        <f>SUMPRODUCT('[4]表二（录入表）'!D$6:D$1121*(LEFT('[4]表二（录入表）'!$A$6:$A$1121,LEN($A27))=$A27))</f>
        <v>313</v>
      </c>
      <c r="E27" s="273">
        <f>SUMPRODUCT('[4]表二（录入表）'!E$6:E$1121*(LEFT('[4]表二（录入表）'!$A$6:$A$1121,LEN($A27))=$A27))</f>
        <v>233</v>
      </c>
      <c r="F27" s="274">
        <f t="shared" si="0"/>
        <v>1.447</v>
      </c>
      <c r="G27" s="274">
        <f t="shared" si="1"/>
        <v>0.744</v>
      </c>
    </row>
    <row r="28" s="250" customFormat="1" ht="15" spans="1:7">
      <c r="A28" s="271" t="s">
        <v>150</v>
      </c>
      <c r="B28" s="272" t="s">
        <v>151</v>
      </c>
      <c r="C28" s="273">
        <f>SUMPRODUCT('[4]表二（录入表）'!C$6:C$1121*(LEFT('[4]表二（录入表）'!$A$6:$A$1121,LEN($A28))=$A28))</f>
        <v>0</v>
      </c>
      <c r="D28" s="273">
        <f>SUMPRODUCT('[4]表二（录入表）'!D$6:D$1121*(LEFT('[4]表二（录入表）'!$A$6:$A$1121,LEN($A28))=$A28))</f>
        <v>0</v>
      </c>
      <c r="E28" s="273">
        <f>SUMPRODUCT('[4]表二（录入表）'!E$6:E$1121*(LEFT('[4]表二（录入表）'!$A$6:$A$1121,LEN($A28))=$A28))</f>
        <v>0</v>
      </c>
      <c r="F28" s="274" t="str">
        <f t="shared" si="0"/>
        <v/>
      </c>
      <c r="G28" s="274" t="str">
        <f t="shared" si="1"/>
        <v/>
      </c>
    </row>
    <row r="29" s="250" customFormat="1" ht="15" spans="1:7">
      <c r="A29" s="271" t="s">
        <v>152</v>
      </c>
      <c r="B29" s="272" t="s">
        <v>153</v>
      </c>
      <c r="C29" s="273">
        <f>SUMPRODUCT('[4]表二（录入表）'!C$6:C$1121*(LEFT('[4]表二（录入表）'!$A$6:$A$1121,LEN($A29))=$A29))</f>
        <v>76</v>
      </c>
      <c r="D29" s="273">
        <f>SUMPRODUCT('[4]表二（录入表）'!D$6:D$1121*(LEFT('[4]表二（录入表）'!$A$6:$A$1121,LEN($A29))=$A29))</f>
        <v>105</v>
      </c>
      <c r="E29" s="273">
        <f>SUMPRODUCT('[4]表二（录入表）'!E$6:E$1121*(LEFT('[4]表二（录入表）'!$A$6:$A$1121,LEN($A29))=$A29))</f>
        <v>152</v>
      </c>
      <c r="F29" s="274">
        <f t="shared" si="0"/>
        <v>2</v>
      </c>
      <c r="G29" s="274">
        <f t="shared" si="1"/>
        <v>1.448</v>
      </c>
    </row>
    <row r="30" s="250" customFormat="1" ht="15" spans="1:7">
      <c r="A30" s="271" t="s">
        <v>154</v>
      </c>
      <c r="B30" s="272" t="s">
        <v>155</v>
      </c>
      <c r="C30" s="273">
        <f>SUMPRODUCT('[4]表二（录入表）'!C$6:C$1121*(LEFT('[4]表二（录入表）'!$A$6:$A$1121,LEN($A30))=$A30))</f>
        <v>0</v>
      </c>
      <c r="D30" s="273">
        <f>SUMPRODUCT('[4]表二（录入表）'!D$6:D$1121*(LEFT('[4]表二（录入表）'!$A$6:$A$1121,LEN($A30))=$A30))</f>
        <v>0</v>
      </c>
      <c r="E30" s="273">
        <f>SUMPRODUCT('[4]表二（录入表）'!E$6:E$1121*(LEFT('[4]表二（录入表）'!$A$6:$A$1121,LEN($A30))=$A30))</f>
        <v>0</v>
      </c>
      <c r="F30" s="274" t="str">
        <f t="shared" si="0"/>
        <v/>
      </c>
      <c r="G30" s="274" t="str">
        <f t="shared" si="1"/>
        <v/>
      </c>
    </row>
    <row r="31" s="250" customFormat="1" ht="15" spans="1:7">
      <c r="A31" s="271" t="s">
        <v>156</v>
      </c>
      <c r="B31" s="272" t="s">
        <v>157</v>
      </c>
      <c r="C31" s="273">
        <f>SUMPRODUCT('[4]表二（录入表）'!C$6:C$1121*(LEFT('[4]表二（录入表）'!$A$6:$A$1121,LEN($A31))=$A31))</f>
        <v>2280</v>
      </c>
      <c r="D31" s="273">
        <f>SUMPRODUCT('[4]表二（录入表）'!D$6:D$1121*(LEFT('[4]表二（录入表）'!$A$6:$A$1121,LEN($A31))=$A31))</f>
        <v>3452</v>
      </c>
      <c r="E31" s="273">
        <f>SUMPRODUCT('[4]表二（录入表）'!E$6:E$1121*(LEFT('[4]表二（录入表）'!$A$6:$A$1121,LEN($A31))=$A31))</f>
        <v>3784</v>
      </c>
      <c r="F31" s="274">
        <f t="shared" si="0"/>
        <v>1.66</v>
      </c>
      <c r="G31" s="274">
        <f t="shared" si="1"/>
        <v>1.096</v>
      </c>
    </row>
    <row r="32" s="250" customFormat="1" ht="15" spans="1:7">
      <c r="A32" s="271" t="s">
        <v>158</v>
      </c>
      <c r="B32" s="272" t="s">
        <v>159</v>
      </c>
      <c r="C32" s="273">
        <f>SUMPRODUCT('[4]表二（录入表）'!C$6:C$1121*(LEFT('[4]表二（录入表）'!$A$6:$A$1121,LEN($A32))=$A32))</f>
        <v>0</v>
      </c>
      <c r="D32" s="273">
        <f>SUMPRODUCT('[4]表二（录入表）'!D$6:D$1121*(LEFT('[4]表二（录入表）'!$A$6:$A$1121,LEN($A32))=$A32))</f>
        <v>0</v>
      </c>
      <c r="E32" s="273">
        <f>SUMPRODUCT('[4]表二（录入表）'!E$6:E$1121*(LEFT('[4]表二（录入表）'!$A$6:$A$1121,LEN($A32))=$A32))</f>
        <v>62</v>
      </c>
      <c r="F32" s="274" t="str">
        <f t="shared" si="0"/>
        <v/>
      </c>
      <c r="G32" s="274" t="str">
        <f t="shared" si="1"/>
        <v/>
      </c>
    </row>
    <row r="33" s="250" customFormat="1" ht="15" spans="1:7">
      <c r="A33" s="271" t="s">
        <v>160</v>
      </c>
      <c r="B33" s="272" t="s">
        <v>161</v>
      </c>
      <c r="C33" s="273">
        <f>SUMPRODUCT('[4]表二（录入表）'!C$6:C$1121*(LEFT('[4]表二（录入表）'!$A$6:$A$1121,LEN($A33))=$A33))</f>
        <v>0</v>
      </c>
      <c r="D33" s="273">
        <f>SUMPRODUCT('[4]表二（录入表）'!D$6:D$1121*(LEFT('[4]表二（录入表）'!$A$6:$A$1121,LEN($A33))=$A33))</f>
        <v>109</v>
      </c>
      <c r="E33" s="273">
        <f>SUMPRODUCT('[4]表二（录入表）'!E$6:E$1121*(LEFT('[4]表二（录入表）'!$A$6:$A$1121,LEN($A33))=$A33))</f>
        <v>245</v>
      </c>
      <c r="F33" s="274" t="str">
        <f t="shared" si="0"/>
        <v/>
      </c>
      <c r="G33" s="274">
        <f t="shared" si="1"/>
        <v>2.248</v>
      </c>
    </row>
    <row r="34" s="250" customFormat="1" ht="15" spans="1:7">
      <c r="A34" s="271" t="s">
        <v>162</v>
      </c>
      <c r="B34" s="272" t="s">
        <v>163</v>
      </c>
      <c r="C34" s="273">
        <f>SUMPRODUCT('[4]表二（录入表）'!C$6:C$1121*(LEFT('[4]表二（录入表）'!$A$6:$A$1121,LEN($A34))=$A34))</f>
        <v>0</v>
      </c>
      <c r="D34" s="273">
        <f>SUMPRODUCT('[4]表二（录入表）'!D$6:D$1121*(LEFT('[4]表二（录入表）'!$A$6:$A$1121,LEN($A34))=$A34))</f>
        <v>0</v>
      </c>
      <c r="E34" s="273">
        <f>SUMPRODUCT('[4]表二（录入表）'!E$6:E$1121*(LEFT('[4]表二（录入表）'!$A$6:$A$1121,LEN($A34))=$A34))</f>
        <v>0</v>
      </c>
      <c r="F34" s="274" t="str">
        <f t="shared" si="0"/>
        <v/>
      </c>
      <c r="G34" s="274" t="str">
        <f t="shared" si="1"/>
        <v/>
      </c>
    </row>
    <row r="35" s="250" customFormat="1" ht="15" spans="1:7">
      <c r="A35" s="271" t="s">
        <v>164</v>
      </c>
      <c r="B35" s="272" t="s">
        <v>165</v>
      </c>
      <c r="C35" s="273">
        <f>SUMPRODUCT('[4]表二（录入表）'!C$6:C$1121*(LEFT('[4]表二（录入表）'!$A$6:$A$1121,LEN($A35))=$A35))</f>
        <v>4158</v>
      </c>
      <c r="D35" s="273">
        <f>SUMPRODUCT('[4]表二（录入表）'!D$6:D$1121*(LEFT('[4]表二（录入表）'!$A$6:$A$1121,LEN($A35))=$A35))</f>
        <v>211</v>
      </c>
      <c r="E35" s="273">
        <f>SUMPRODUCT('[4]表二（录入表）'!E$6:E$1121*(LEFT('[4]表二（录入表）'!$A$6:$A$1121,LEN($A35))=$A35))</f>
        <v>0</v>
      </c>
      <c r="F35" s="274">
        <f t="shared" si="0"/>
        <v>0</v>
      </c>
      <c r="G35" s="274">
        <f t="shared" si="1"/>
        <v>0</v>
      </c>
    </row>
    <row r="36" s="250" customFormat="1" ht="15" spans="1:7">
      <c r="A36" s="271" t="s">
        <v>166</v>
      </c>
      <c r="B36" s="272" t="s">
        <v>167</v>
      </c>
      <c r="C36" s="273">
        <f>SUMPRODUCT('[4]表二（录入表）'!C$6:C$1121*(LEFT('[4]表二（录入表）'!$A$6:$A$1121,LEN($A36))=$A36))</f>
        <v>0</v>
      </c>
      <c r="D36" s="273">
        <f>SUMPRODUCT('[4]表二（录入表）'!D$6:D$1121*(LEFT('[4]表二（录入表）'!$A$6:$A$1121,LEN($A36))=$A36))</f>
        <v>0</v>
      </c>
      <c r="E36" s="273">
        <f>SUMPRODUCT('[4]表二（录入表）'!E$6:E$1121*(LEFT('[4]表二（录入表）'!$A$6:$A$1121,LEN($A36))=$A36))</f>
        <v>0</v>
      </c>
      <c r="F36" s="274" t="str">
        <f t="shared" si="0"/>
        <v/>
      </c>
      <c r="G36" s="274" t="str">
        <f t="shared" si="1"/>
        <v/>
      </c>
    </row>
    <row r="37" s="250" customFormat="1" ht="15" spans="1:7">
      <c r="A37" s="271" t="s">
        <v>168</v>
      </c>
      <c r="B37" s="272" t="s">
        <v>169</v>
      </c>
      <c r="C37" s="273">
        <f>SUMPRODUCT('[4]表二（录入表）'!C$6:C$1121*(LEFT('[4]表二（录入表）'!$A$6:$A$1121,LEN($A37))=$A37))</f>
        <v>0</v>
      </c>
      <c r="D37" s="273">
        <f>SUMPRODUCT('[4]表二（录入表）'!D$6:D$1121*(LEFT('[4]表二（录入表）'!$A$6:$A$1121,LEN($A37))=$A37))</f>
        <v>0</v>
      </c>
      <c r="E37" s="273">
        <f>SUMPRODUCT('[4]表二（录入表）'!E$6:E$1121*(LEFT('[4]表二（录入表）'!$A$6:$A$1121,LEN($A37))=$A37))</f>
        <v>0</v>
      </c>
      <c r="F37" s="274" t="str">
        <f t="shared" si="0"/>
        <v/>
      </c>
      <c r="G37" s="274" t="str">
        <f t="shared" si="1"/>
        <v/>
      </c>
    </row>
    <row r="38" s="250" customFormat="1" ht="15" spans="1:7">
      <c r="A38" s="271" t="s">
        <v>170</v>
      </c>
      <c r="B38" s="272" t="s">
        <v>171</v>
      </c>
      <c r="C38" s="273">
        <f>SUMPRODUCT('[4]表二（录入表）'!C$6:C$1121*(LEFT('[4]表二（录入表）'!$A$6:$A$1121,LEN($A38))=$A38))</f>
        <v>0</v>
      </c>
      <c r="D38" s="273">
        <f>SUMPRODUCT('[4]表二（录入表）'!D$6:D$1121*(LEFT('[4]表二（录入表）'!$A$6:$A$1121,LEN($A38))=$A38))</f>
        <v>0</v>
      </c>
      <c r="E38" s="273">
        <f>SUMPRODUCT('[4]表二（录入表）'!E$6:E$1121*(LEFT('[4]表二（录入表）'!$A$6:$A$1121,LEN($A38))=$A38))</f>
        <v>0</v>
      </c>
      <c r="F38" s="274" t="str">
        <f t="shared" si="0"/>
        <v/>
      </c>
      <c r="G38" s="274" t="str">
        <f t="shared" si="1"/>
        <v/>
      </c>
    </row>
    <row r="39" s="250" customFormat="1" ht="15" spans="1:7">
      <c r="A39" s="271" t="s">
        <v>172</v>
      </c>
      <c r="B39" s="272" t="s">
        <v>173</v>
      </c>
      <c r="C39" s="273">
        <f>SUMPRODUCT('[4]表二（录入表）'!C$6:C$1121*(LEFT('[4]表二（录入表）'!$A$6:$A$1121,LEN($A39))=$A39))</f>
        <v>0</v>
      </c>
      <c r="D39" s="273">
        <f>SUMPRODUCT('[4]表二（录入表）'!D$6:D$1121*(LEFT('[4]表二（录入表）'!$A$6:$A$1121,LEN($A39))=$A39))</f>
        <v>0</v>
      </c>
      <c r="E39" s="273">
        <f>SUMPRODUCT('[4]表二（录入表）'!E$6:E$1121*(LEFT('[4]表二（录入表）'!$A$6:$A$1121,LEN($A39))=$A39))</f>
        <v>0</v>
      </c>
      <c r="F39" s="274" t="str">
        <f t="shared" si="0"/>
        <v/>
      </c>
      <c r="G39" s="274" t="str">
        <f t="shared" si="1"/>
        <v/>
      </c>
    </row>
    <row r="40" s="250" customFormat="1" ht="15" spans="1:7">
      <c r="A40" s="271" t="s">
        <v>174</v>
      </c>
      <c r="B40" s="272" t="s">
        <v>175</v>
      </c>
      <c r="C40" s="273">
        <f>SUMPRODUCT('[4]表二（录入表）'!C$6:C$1121*(LEFT('[4]表二（录入表）'!$A$6:$A$1121,LEN($A40))=$A40))</f>
        <v>0</v>
      </c>
      <c r="D40" s="273">
        <f>SUMPRODUCT('[4]表二（录入表）'!D$6:D$1121*(LEFT('[4]表二（录入表）'!$A$6:$A$1121,LEN($A40))=$A40))</f>
        <v>0</v>
      </c>
      <c r="E40" s="273">
        <f>SUMPRODUCT('[4]表二（录入表）'!E$6:E$1121*(LEFT('[4]表二（录入表）'!$A$6:$A$1121,LEN($A40))=$A40))</f>
        <v>0</v>
      </c>
      <c r="F40" s="274" t="str">
        <f t="shared" si="0"/>
        <v/>
      </c>
      <c r="G40" s="274" t="str">
        <f t="shared" si="1"/>
        <v/>
      </c>
    </row>
    <row r="41" s="250" customFormat="1" ht="15" spans="1:7">
      <c r="A41" s="271" t="s">
        <v>176</v>
      </c>
      <c r="B41" s="272" t="s">
        <v>177</v>
      </c>
      <c r="C41" s="273">
        <f>SUMPRODUCT('[4]表二（录入表）'!C$6:C$1121*(LEFT('[4]表二（录入表）'!$A$6:$A$1121,LEN($A41))=$A41))</f>
        <v>0</v>
      </c>
      <c r="D41" s="273">
        <f>SUMPRODUCT('[4]表二（录入表）'!D$6:D$1121*(LEFT('[4]表二（录入表）'!$A$6:$A$1121,LEN($A41))=$A41))</f>
        <v>0</v>
      </c>
      <c r="E41" s="273">
        <f>SUMPRODUCT('[4]表二（录入表）'!E$6:E$1121*(LEFT('[4]表二（录入表）'!$A$6:$A$1121,LEN($A41))=$A41))</f>
        <v>0</v>
      </c>
      <c r="F41" s="274" t="str">
        <f t="shared" si="0"/>
        <v/>
      </c>
      <c r="G41" s="274" t="str">
        <f t="shared" si="1"/>
        <v/>
      </c>
    </row>
    <row r="42" s="250" customFormat="1" ht="15" spans="1:7">
      <c r="A42" s="271" t="s">
        <v>178</v>
      </c>
      <c r="B42" s="272" t="s">
        <v>179</v>
      </c>
      <c r="C42" s="273">
        <f>SUMPRODUCT('[4]表二（录入表）'!C$6:C$1121*(LEFT('[4]表二（录入表）'!$A$6:$A$1121,LEN($A42))=$A42))</f>
        <v>0</v>
      </c>
      <c r="D42" s="273">
        <f>SUMPRODUCT('[4]表二（录入表）'!D$6:D$1121*(LEFT('[4]表二（录入表）'!$A$6:$A$1121,LEN($A42))=$A42))</f>
        <v>0</v>
      </c>
      <c r="E42" s="273">
        <f>SUMPRODUCT('[4]表二（录入表）'!E$6:E$1121*(LEFT('[4]表二（录入表）'!$A$6:$A$1121,LEN($A42))=$A42))</f>
        <v>0</v>
      </c>
      <c r="F42" s="274" t="str">
        <f t="shared" si="0"/>
        <v/>
      </c>
      <c r="G42" s="274" t="str">
        <f t="shared" si="1"/>
        <v/>
      </c>
    </row>
    <row r="43" s="250" customFormat="1" ht="15" spans="1:7">
      <c r="A43" s="271" t="s">
        <v>180</v>
      </c>
      <c r="B43" s="272" t="s">
        <v>181</v>
      </c>
      <c r="C43" s="273">
        <f>SUMPRODUCT('[4]表二（录入表）'!C$6:C$1121*(LEFT('[4]表二（录入表）'!$A$6:$A$1121,LEN($A43))=$A43))</f>
        <v>0</v>
      </c>
      <c r="D43" s="273">
        <f>SUMPRODUCT('[4]表二（录入表）'!D$6:D$1121*(LEFT('[4]表二（录入表）'!$A$6:$A$1121,LEN($A43))=$A43))</f>
        <v>0</v>
      </c>
      <c r="E43" s="273">
        <f>SUMPRODUCT('[4]表二（录入表）'!E$6:E$1121*(LEFT('[4]表二（录入表）'!$A$6:$A$1121,LEN($A43))=$A43))</f>
        <v>0</v>
      </c>
      <c r="F43" s="274" t="str">
        <f t="shared" si="0"/>
        <v/>
      </c>
      <c r="G43" s="274" t="str">
        <f t="shared" si="1"/>
        <v/>
      </c>
    </row>
    <row r="44" s="250" customFormat="1" ht="15" spans="1:7">
      <c r="A44" s="271" t="s">
        <v>182</v>
      </c>
      <c r="B44" s="272" t="s">
        <v>183</v>
      </c>
      <c r="C44" s="273">
        <f>SUMPRODUCT('[4]表二（录入表）'!C$6:C$1121*(LEFT('[4]表二（录入表）'!$A$6:$A$1121,LEN($A44))=$A44))</f>
        <v>0</v>
      </c>
      <c r="D44" s="273">
        <f>SUMPRODUCT('[4]表二（录入表）'!D$6:D$1121*(LEFT('[4]表二（录入表）'!$A$6:$A$1121,LEN($A44))=$A44))</f>
        <v>0</v>
      </c>
      <c r="E44" s="273">
        <f>SUMPRODUCT('[4]表二（录入表）'!E$6:E$1121*(LEFT('[4]表二（录入表）'!$A$6:$A$1121,LEN($A44))=$A44))</f>
        <v>0</v>
      </c>
      <c r="F44" s="274" t="str">
        <f t="shared" si="0"/>
        <v/>
      </c>
      <c r="G44" s="274" t="str">
        <f t="shared" si="1"/>
        <v/>
      </c>
    </row>
    <row r="45" s="250" customFormat="1" ht="15" spans="1:7">
      <c r="A45" s="271" t="s">
        <v>184</v>
      </c>
      <c r="B45" s="272" t="s">
        <v>185</v>
      </c>
      <c r="C45" s="273">
        <f>SUMPRODUCT('[4]表二（录入表）'!C$6:C$1121*(LEFT('[4]表二（录入表）'!$A$6:$A$1121,LEN($A45))=$A45))</f>
        <v>0</v>
      </c>
      <c r="D45" s="273">
        <f>SUMPRODUCT('[4]表二（录入表）'!D$6:D$1121*(LEFT('[4]表二（录入表）'!$A$6:$A$1121,LEN($A45))=$A45))</f>
        <v>0</v>
      </c>
      <c r="E45" s="273">
        <f>SUMPRODUCT('[4]表二（录入表）'!E$6:E$1121*(LEFT('[4]表二（录入表）'!$A$6:$A$1121,LEN($A45))=$A45))</f>
        <v>0</v>
      </c>
      <c r="F45" s="274" t="str">
        <f t="shared" si="0"/>
        <v/>
      </c>
      <c r="G45" s="274" t="str">
        <f t="shared" si="1"/>
        <v/>
      </c>
    </row>
    <row r="46" s="250" customFormat="1" ht="15" spans="1:7">
      <c r="A46" s="271" t="s">
        <v>186</v>
      </c>
      <c r="B46" s="272" t="s">
        <v>60</v>
      </c>
      <c r="C46" s="273">
        <f>SUMPRODUCT('[4]表二（录入表）'!C$6:C$1121*(LEFT('[4]表二（录入表）'!$A$6:$A$1121,LEN($A46))=$A46))</f>
        <v>37</v>
      </c>
      <c r="D46" s="273">
        <f>SUMPRODUCT('[4]表二（录入表）'!D$6:D$1121*(LEFT('[4]表二（录入表）'!$A$6:$A$1121,LEN($A46))=$A46))</f>
        <v>98</v>
      </c>
      <c r="E46" s="273">
        <f>SUMPRODUCT('[4]表二（录入表）'!E$6:E$1121*(LEFT('[4]表二（录入表）'!$A$6:$A$1121,LEN($A46))=$A46))</f>
        <v>212</v>
      </c>
      <c r="F46" s="274">
        <f t="shared" si="0"/>
        <v>5.73</v>
      </c>
      <c r="G46" s="274">
        <f t="shared" si="1"/>
        <v>2.163</v>
      </c>
    </row>
    <row r="47" s="250" customFormat="1" ht="15" spans="1:7">
      <c r="A47" s="271" t="s">
        <v>187</v>
      </c>
      <c r="B47" s="272" t="s">
        <v>188</v>
      </c>
      <c r="C47" s="273">
        <f>SUMPRODUCT('[4]表二（录入表）'!C$6:C$1121*(LEFT('[4]表二（录入表）'!$A$6:$A$1121,LEN($A47))=$A47))</f>
        <v>0</v>
      </c>
      <c r="D47" s="273">
        <f>SUMPRODUCT('[4]表二（录入表）'!D$6:D$1121*(LEFT('[4]表二（录入表）'!$A$6:$A$1121,LEN($A47))=$A47))</f>
        <v>0</v>
      </c>
      <c r="E47" s="273">
        <f>SUMPRODUCT('[4]表二（录入表）'!E$6:E$1121*(LEFT('[4]表二（录入表）'!$A$6:$A$1121,LEN($A47))=$A47))</f>
        <v>0</v>
      </c>
      <c r="F47" s="274" t="str">
        <f t="shared" si="0"/>
        <v/>
      </c>
      <c r="G47" s="274" t="str">
        <f t="shared" si="1"/>
        <v/>
      </c>
    </row>
    <row r="48" s="250" customFormat="1" ht="15" spans="1:7">
      <c r="A48" s="271" t="s">
        <v>189</v>
      </c>
      <c r="B48" s="272" t="s">
        <v>190</v>
      </c>
      <c r="C48" s="273">
        <f>SUMPRODUCT('[4]表二（录入表）'!C$6:C$1121*(LEFT('[4]表二（录入表）'!$A$6:$A$1121,LEN($A48))=$A48))</f>
        <v>0</v>
      </c>
      <c r="D48" s="273">
        <f>SUMPRODUCT('[4]表二（录入表）'!D$6:D$1121*(LEFT('[4]表二（录入表）'!$A$6:$A$1121,LEN($A48))=$A48))</f>
        <v>0</v>
      </c>
      <c r="E48" s="273">
        <f>SUMPRODUCT('[4]表二（录入表）'!E$6:E$1121*(LEFT('[4]表二（录入表）'!$A$6:$A$1121,LEN($A48))=$A48))</f>
        <v>0</v>
      </c>
      <c r="F48" s="274" t="str">
        <f t="shared" si="0"/>
        <v/>
      </c>
      <c r="G48" s="274" t="str">
        <f t="shared" si="1"/>
        <v/>
      </c>
    </row>
    <row r="49" s="250" customFormat="1" ht="15" spans="1:7">
      <c r="A49" s="271" t="s">
        <v>191</v>
      </c>
      <c r="B49" s="272" t="s">
        <v>192</v>
      </c>
      <c r="C49" s="273">
        <f>SUMPRODUCT('[4]表二（录入表）'!C$6:C$1121*(LEFT('[4]表二（录入表）'!$A$6:$A$1121,LEN($A49))=$A49))</f>
        <v>0</v>
      </c>
      <c r="D49" s="273">
        <f>SUMPRODUCT('[4]表二（录入表）'!D$6:D$1121*(LEFT('[4]表二（录入表）'!$A$6:$A$1121,LEN($A49))=$A49))</f>
        <v>0</v>
      </c>
      <c r="E49" s="273">
        <f>SUMPRODUCT('[4]表二（录入表）'!E$6:E$1121*(LEFT('[4]表二（录入表）'!$A$6:$A$1121,LEN($A49))=$A49))</f>
        <v>0</v>
      </c>
      <c r="F49" s="274" t="str">
        <f t="shared" si="0"/>
        <v/>
      </c>
      <c r="G49" s="274" t="str">
        <f t="shared" si="1"/>
        <v/>
      </c>
    </row>
    <row r="50" s="250" customFormat="1" ht="15" spans="1:7">
      <c r="A50" s="271" t="s">
        <v>193</v>
      </c>
      <c r="B50" s="272" t="s">
        <v>194</v>
      </c>
      <c r="C50" s="273">
        <f>SUMPRODUCT('[4]表二（录入表）'!C$6:C$1121*(LEFT('[4]表二（录入表）'!$A$6:$A$1121,LEN($A50))=$A50))</f>
        <v>37</v>
      </c>
      <c r="D50" s="273">
        <f>SUMPRODUCT('[4]表二（录入表）'!D$6:D$1121*(LEFT('[4]表二（录入表）'!$A$6:$A$1121,LEN($A50))=$A50))</f>
        <v>98</v>
      </c>
      <c r="E50" s="273">
        <f>SUMPRODUCT('[4]表二（录入表）'!E$6:E$1121*(LEFT('[4]表二（录入表）'!$A$6:$A$1121,LEN($A50))=$A50))</f>
        <v>212</v>
      </c>
      <c r="F50" s="274">
        <f t="shared" si="0"/>
        <v>5.73</v>
      </c>
      <c r="G50" s="274">
        <f t="shared" si="1"/>
        <v>2.163</v>
      </c>
    </row>
    <row r="51" s="250" customFormat="1" ht="15" spans="1:7">
      <c r="A51" s="271" t="s">
        <v>195</v>
      </c>
      <c r="B51" s="272" t="s">
        <v>196</v>
      </c>
      <c r="C51" s="273">
        <f>SUMPRODUCT('[4]表二（录入表）'!C$6:C$1121*(LEFT('[4]表二（录入表）'!$A$6:$A$1121,LEN($A51))=$A51))</f>
        <v>0</v>
      </c>
      <c r="D51" s="273">
        <f>SUMPRODUCT('[4]表二（录入表）'!D$6:D$1121*(LEFT('[4]表二（录入表）'!$A$6:$A$1121,LEN($A51))=$A51))</f>
        <v>0</v>
      </c>
      <c r="E51" s="273">
        <f>SUMPRODUCT('[4]表二（录入表）'!E$6:E$1121*(LEFT('[4]表二（录入表）'!$A$6:$A$1121,LEN($A51))=$A51))</f>
        <v>0</v>
      </c>
      <c r="F51" s="274" t="str">
        <f t="shared" si="0"/>
        <v/>
      </c>
      <c r="G51" s="274" t="str">
        <f t="shared" si="1"/>
        <v/>
      </c>
    </row>
    <row r="52" s="250" customFormat="1" ht="15" spans="1:7">
      <c r="A52" s="271" t="s">
        <v>197</v>
      </c>
      <c r="B52" s="272" t="s">
        <v>61</v>
      </c>
      <c r="C52" s="273">
        <f>SUMPRODUCT('[4]表二（录入表）'!C$6:C$1121*(LEFT('[4]表二（录入表）'!$A$6:$A$1121,LEN($A52))=$A52))</f>
        <v>11688</v>
      </c>
      <c r="D52" s="273">
        <f>SUMPRODUCT('[4]表二（录入表）'!D$6:D$1121*(LEFT('[4]表二（录入表）'!$A$6:$A$1121,LEN($A52))=$A52))</f>
        <v>13676</v>
      </c>
      <c r="E52" s="273">
        <f>SUMPRODUCT('[4]表二（录入表）'!E$6:E$1121*(LEFT('[4]表二（录入表）'!$A$6:$A$1121,LEN($A52))=$A52))</f>
        <v>15653</v>
      </c>
      <c r="F52" s="274">
        <f t="shared" si="0"/>
        <v>1.339</v>
      </c>
      <c r="G52" s="274">
        <f t="shared" si="1"/>
        <v>1.145</v>
      </c>
    </row>
    <row r="53" s="250" customFormat="1" ht="15" spans="1:7">
      <c r="A53" s="271" t="s">
        <v>198</v>
      </c>
      <c r="B53" s="272" t="s">
        <v>199</v>
      </c>
      <c r="C53" s="273">
        <f>SUMPRODUCT('[4]表二（录入表）'!C$6:C$1121*(LEFT('[4]表二（录入表）'!$A$6:$A$1121,LEN($A53))=$A53))</f>
        <v>0</v>
      </c>
      <c r="D53" s="273">
        <f>SUMPRODUCT('[4]表二（录入表）'!D$6:D$1121*(LEFT('[4]表二（录入表）'!$A$6:$A$1121,LEN($A53))=$A53))</f>
        <v>57</v>
      </c>
      <c r="E53" s="273">
        <f>SUMPRODUCT('[4]表二（录入表）'!E$6:E$1121*(LEFT('[4]表二（录入表）'!$A$6:$A$1121,LEN($A53))=$A53))</f>
        <v>0</v>
      </c>
      <c r="F53" s="274" t="str">
        <f t="shared" si="0"/>
        <v/>
      </c>
      <c r="G53" s="274">
        <f t="shared" si="1"/>
        <v>0</v>
      </c>
    </row>
    <row r="54" s="250" customFormat="1" ht="15" spans="1:7">
      <c r="A54" s="271" t="s">
        <v>200</v>
      </c>
      <c r="B54" s="272" t="s">
        <v>201</v>
      </c>
      <c r="C54" s="273">
        <f>SUMPRODUCT('[4]表二（录入表）'!C$6:C$1121*(LEFT('[4]表二（录入表）'!$A$6:$A$1121,LEN($A54))=$A54))</f>
        <v>10392</v>
      </c>
      <c r="D54" s="273">
        <f>SUMPRODUCT('[4]表二（录入表）'!D$6:D$1121*(LEFT('[4]表二（录入表）'!$A$6:$A$1121,LEN($A54))=$A54))</f>
        <v>11720</v>
      </c>
      <c r="E54" s="273">
        <f>SUMPRODUCT('[4]表二（录入表）'!E$6:E$1121*(LEFT('[4]表二（录入表）'!$A$6:$A$1121,LEN($A54))=$A54))</f>
        <v>14158</v>
      </c>
      <c r="F54" s="274">
        <f t="shared" si="0"/>
        <v>1.362</v>
      </c>
      <c r="G54" s="274">
        <f t="shared" si="1"/>
        <v>1.208</v>
      </c>
    </row>
    <row r="55" s="250" customFormat="1" ht="15" spans="1:7">
      <c r="A55" s="271" t="s">
        <v>202</v>
      </c>
      <c r="B55" s="272" t="s">
        <v>203</v>
      </c>
      <c r="C55" s="273">
        <f>SUMPRODUCT('[4]表二（录入表）'!C$6:C$1121*(LEFT('[4]表二（录入表）'!$A$6:$A$1121,LEN($A55))=$A55))</f>
        <v>0</v>
      </c>
      <c r="D55" s="273">
        <f>SUMPRODUCT('[4]表二（录入表）'!D$6:D$1121*(LEFT('[4]表二（录入表）'!$A$6:$A$1121,LEN($A55))=$A55))</f>
        <v>0</v>
      </c>
      <c r="E55" s="273">
        <f>SUMPRODUCT('[4]表二（录入表）'!E$6:E$1121*(LEFT('[4]表二（录入表）'!$A$6:$A$1121,LEN($A55))=$A55))</f>
        <v>0</v>
      </c>
      <c r="F55" s="274" t="str">
        <f t="shared" si="0"/>
        <v/>
      </c>
      <c r="G55" s="274" t="str">
        <f t="shared" si="1"/>
        <v/>
      </c>
    </row>
    <row r="56" s="250" customFormat="1" ht="15" spans="1:7">
      <c r="A56" s="271" t="s">
        <v>204</v>
      </c>
      <c r="B56" s="272" t="s">
        <v>205</v>
      </c>
      <c r="C56" s="273">
        <f>SUMPRODUCT('[4]表二（录入表）'!C$6:C$1121*(LEFT('[4]表二（录入表）'!$A$6:$A$1121,LEN($A56))=$A56))</f>
        <v>0</v>
      </c>
      <c r="D56" s="273">
        <f>SUMPRODUCT('[4]表二（录入表）'!D$6:D$1121*(LEFT('[4]表二（录入表）'!$A$6:$A$1121,LEN($A56))=$A56))</f>
        <v>9</v>
      </c>
      <c r="E56" s="273">
        <f>SUMPRODUCT('[4]表二（录入表）'!E$6:E$1121*(LEFT('[4]表二（录入表）'!$A$6:$A$1121,LEN($A56))=$A56))</f>
        <v>0</v>
      </c>
      <c r="F56" s="274" t="str">
        <f t="shared" si="0"/>
        <v/>
      </c>
      <c r="G56" s="274">
        <f t="shared" si="1"/>
        <v>0</v>
      </c>
    </row>
    <row r="57" s="250" customFormat="1" ht="15" spans="1:7">
      <c r="A57" s="271" t="s">
        <v>206</v>
      </c>
      <c r="B57" s="272" t="s">
        <v>207</v>
      </c>
      <c r="C57" s="273">
        <f>SUMPRODUCT('[4]表二（录入表）'!C$6:C$1121*(LEFT('[4]表二（录入表）'!$A$6:$A$1121,LEN($A57))=$A57))</f>
        <v>0</v>
      </c>
      <c r="D57" s="273">
        <f>SUMPRODUCT('[4]表二（录入表）'!D$6:D$1121*(LEFT('[4]表二（录入表）'!$A$6:$A$1121,LEN($A57))=$A57))</f>
        <v>569</v>
      </c>
      <c r="E57" s="273">
        <f>SUMPRODUCT('[4]表二（录入表）'!E$6:E$1121*(LEFT('[4]表二（录入表）'!$A$6:$A$1121,LEN($A57))=$A57))</f>
        <v>0</v>
      </c>
      <c r="F57" s="274" t="str">
        <f t="shared" si="0"/>
        <v/>
      </c>
      <c r="G57" s="274">
        <f t="shared" si="1"/>
        <v>0</v>
      </c>
    </row>
    <row r="58" s="250" customFormat="1" ht="15" spans="1:7">
      <c r="A58" s="271" t="s">
        <v>208</v>
      </c>
      <c r="B58" s="272" t="s">
        <v>209</v>
      </c>
      <c r="C58" s="273">
        <f>SUMPRODUCT('[4]表二（录入表）'!C$6:C$1121*(LEFT('[4]表二（录入表）'!$A$6:$A$1121,LEN($A58))=$A58))</f>
        <v>1296</v>
      </c>
      <c r="D58" s="273">
        <f>SUMPRODUCT('[4]表二（录入表）'!D$6:D$1121*(LEFT('[4]表二（录入表）'!$A$6:$A$1121,LEN($A58))=$A58))</f>
        <v>1282</v>
      </c>
      <c r="E58" s="273">
        <f>SUMPRODUCT('[4]表二（录入表）'!E$6:E$1121*(LEFT('[4]表二（录入表）'!$A$6:$A$1121,LEN($A58))=$A58))</f>
        <v>1495</v>
      </c>
      <c r="F58" s="274">
        <f t="shared" si="0"/>
        <v>1.154</v>
      </c>
      <c r="G58" s="274">
        <f t="shared" si="1"/>
        <v>1.166</v>
      </c>
    </row>
    <row r="59" s="250" customFormat="1" ht="15" spans="1:7">
      <c r="A59" s="271" t="s">
        <v>210</v>
      </c>
      <c r="B59" s="272" t="s">
        <v>211</v>
      </c>
      <c r="C59" s="273">
        <f>SUMPRODUCT('[4]表二（录入表）'!C$6:C$1121*(LEFT('[4]表二（录入表）'!$A$6:$A$1121,LEN($A59))=$A59))</f>
        <v>0</v>
      </c>
      <c r="D59" s="273">
        <f>SUMPRODUCT('[4]表二（录入表）'!D$6:D$1121*(LEFT('[4]表二（录入表）'!$A$6:$A$1121,LEN($A59))=$A59))</f>
        <v>39</v>
      </c>
      <c r="E59" s="273">
        <f>SUMPRODUCT('[4]表二（录入表）'!E$6:E$1121*(LEFT('[4]表二（录入表）'!$A$6:$A$1121,LEN($A59))=$A59))</f>
        <v>0</v>
      </c>
      <c r="F59" s="274" t="str">
        <f t="shared" si="0"/>
        <v/>
      </c>
      <c r="G59" s="274">
        <f t="shared" si="1"/>
        <v>0</v>
      </c>
    </row>
    <row r="60" s="250" customFormat="1" ht="15" spans="1:7">
      <c r="A60" s="271" t="s">
        <v>212</v>
      </c>
      <c r="B60" s="272" t="s">
        <v>213</v>
      </c>
      <c r="C60" s="273">
        <f>SUMPRODUCT('[4]表二（录入表）'!C$6:C$1121*(LEFT('[4]表二（录入表）'!$A$6:$A$1121,LEN($A60))=$A60))</f>
        <v>0</v>
      </c>
      <c r="D60" s="273">
        <f>SUMPRODUCT('[4]表二（录入表）'!D$6:D$1121*(LEFT('[4]表二（录入表）'!$A$6:$A$1121,LEN($A60))=$A60))</f>
        <v>0</v>
      </c>
      <c r="E60" s="273">
        <f>SUMPRODUCT('[4]表二（录入表）'!E$6:E$1121*(LEFT('[4]表二（录入表）'!$A$6:$A$1121,LEN($A60))=$A60))</f>
        <v>0</v>
      </c>
      <c r="F60" s="274" t="str">
        <f t="shared" si="0"/>
        <v/>
      </c>
      <c r="G60" s="274" t="str">
        <f t="shared" si="1"/>
        <v/>
      </c>
    </row>
    <row r="61" s="250" customFormat="1" ht="15" spans="1:7">
      <c r="A61" s="271" t="s">
        <v>214</v>
      </c>
      <c r="B61" s="272" t="s">
        <v>215</v>
      </c>
      <c r="C61" s="273">
        <f>SUMPRODUCT('[4]表二（录入表）'!C$6:C$1121*(LEFT('[4]表二（录入表）'!$A$6:$A$1121,LEN($A61))=$A61))</f>
        <v>0</v>
      </c>
      <c r="D61" s="273">
        <f>SUMPRODUCT('[4]表二（录入表）'!D$6:D$1121*(LEFT('[4]表二（录入表）'!$A$6:$A$1121,LEN($A61))=$A61))</f>
        <v>0</v>
      </c>
      <c r="E61" s="273">
        <f>SUMPRODUCT('[4]表二（录入表）'!E$6:E$1121*(LEFT('[4]表二（录入表）'!$A$6:$A$1121,LEN($A61))=$A61))</f>
        <v>0</v>
      </c>
      <c r="F61" s="274" t="str">
        <f t="shared" si="0"/>
        <v/>
      </c>
      <c r="G61" s="274" t="str">
        <f t="shared" si="1"/>
        <v/>
      </c>
    </row>
    <row r="62" s="250" customFormat="1" ht="15" spans="1:7">
      <c r="A62" s="271" t="s">
        <v>216</v>
      </c>
      <c r="B62" s="272" t="s">
        <v>217</v>
      </c>
      <c r="C62" s="273">
        <f>SUMPRODUCT('[4]表二（录入表）'!C$6:C$1121*(LEFT('[4]表二（录入表）'!$A$6:$A$1121,LEN($A62))=$A62))</f>
        <v>0</v>
      </c>
      <c r="D62" s="273">
        <f>SUMPRODUCT('[4]表二（录入表）'!D$6:D$1121*(LEFT('[4]表二（录入表）'!$A$6:$A$1121,LEN($A62))=$A62))</f>
        <v>0</v>
      </c>
      <c r="E62" s="273">
        <f>SUMPRODUCT('[4]表二（录入表）'!E$6:E$1121*(LEFT('[4]表二（录入表）'!$A$6:$A$1121,LEN($A62))=$A62))</f>
        <v>0</v>
      </c>
      <c r="F62" s="274" t="str">
        <f t="shared" si="0"/>
        <v/>
      </c>
      <c r="G62" s="274" t="str">
        <f t="shared" si="1"/>
        <v/>
      </c>
    </row>
    <row r="63" s="250" customFormat="1" ht="15" spans="1:7">
      <c r="A63" s="271" t="s">
        <v>218</v>
      </c>
      <c r="B63" s="272" t="s">
        <v>219</v>
      </c>
      <c r="C63" s="273">
        <f>SUMPRODUCT('[4]表二（录入表）'!C$6:C$1121*(LEFT('[4]表二（录入表）'!$A$6:$A$1121,LEN($A63))=$A63))</f>
        <v>0</v>
      </c>
      <c r="D63" s="273">
        <f>SUMPRODUCT('[4]表二（录入表）'!D$6:D$1121*(LEFT('[4]表二（录入表）'!$A$6:$A$1121,LEN($A63))=$A63))</f>
        <v>0</v>
      </c>
      <c r="E63" s="273">
        <f>SUMPRODUCT('[4]表二（录入表）'!E$6:E$1121*(LEFT('[4]表二（录入表）'!$A$6:$A$1121,LEN($A63))=$A63))</f>
        <v>0</v>
      </c>
      <c r="F63" s="274" t="str">
        <f t="shared" si="0"/>
        <v/>
      </c>
      <c r="G63" s="274" t="str">
        <f t="shared" si="1"/>
        <v/>
      </c>
    </row>
    <row r="64" s="250" customFormat="1" ht="15" spans="1:7">
      <c r="A64" s="271" t="s">
        <v>220</v>
      </c>
      <c r="B64" s="272" t="s">
        <v>62</v>
      </c>
      <c r="C64" s="273">
        <f>SUMPRODUCT('[4]表二（录入表）'!C$6:C$1121*(LEFT('[4]表二（录入表）'!$A$6:$A$1121,LEN($A64))=$A64))</f>
        <v>90347</v>
      </c>
      <c r="D64" s="273">
        <f>SUMPRODUCT('[4]表二（录入表）'!D$6:D$1121*(LEFT('[4]表二（录入表）'!$A$6:$A$1121,LEN($A64))=$A64))</f>
        <v>94493</v>
      </c>
      <c r="E64" s="273">
        <f>SUMPRODUCT('[4]表二（录入表）'!E$6:E$1121*(LEFT('[4]表二（录入表）'!$A$6:$A$1121,LEN($A64))=$A64))</f>
        <v>91375</v>
      </c>
      <c r="F64" s="274">
        <f t="shared" si="0"/>
        <v>1.011</v>
      </c>
      <c r="G64" s="274">
        <f t="shared" si="1"/>
        <v>0.967</v>
      </c>
    </row>
    <row r="65" s="250" customFormat="1" ht="15" spans="1:7">
      <c r="A65" s="271" t="s">
        <v>221</v>
      </c>
      <c r="B65" s="272" t="s">
        <v>222</v>
      </c>
      <c r="C65" s="273">
        <f>SUMPRODUCT('[4]表二（录入表）'!C$6:C$1121*(LEFT('[4]表二（录入表）'!$A$6:$A$1121,LEN($A65))=$A65))</f>
        <v>8553</v>
      </c>
      <c r="D65" s="273">
        <f>SUMPRODUCT('[4]表二（录入表）'!D$6:D$1121*(LEFT('[4]表二（录入表）'!$A$6:$A$1121,LEN($A65))=$A65))</f>
        <v>4333</v>
      </c>
      <c r="E65" s="273">
        <f>SUMPRODUCT('[4]表二（录入表）'!E$6:E$1121*(LEFT('[4]表二（录入表）'!$A$6:$A$1121,LEN($A65))=$A65))</f>
        <v>12588</v>
      </c>
      <c r="F65" s="274">
        <f t="shared" si="0"/>
        <v>1.472</v>
      </c>
      <c r="G65" s="274">
        <f t="shared" si="1"/>
        <v>2.905</v>
      </c>
    </row>
    <row r="66" s="250" customFormat="1" ht="15" spans="1:7">
      <c r="A66" s="271" t="s">
        <v>223</v>
      </c>
      <c r="B66" s="272" t="s">
        <v>224</v>
      </c>
      <c r="C66" s="273">
        <f>SUMPRODUCT('[4]表二（录入表）'!C$6:C$1121*(LEFT('[4]表二（录入表）'!$A$6:$A$1121,LEN($A66))=$A66))</f>
        <v>80049</v>
      </c>
      <c r="D66" s="273">
        <f>SUMPRODUCT('[4]表二（录入表）'!D$6:D$1121*(LEFT('[4]表二（录入表）'!$A$6:$A$1121,LEN($A66))=$A66))</f>
        <v>79685</v>
      </c>
      <c r="E66" s="273">
        <f>SUMPRODUCT('[4]表二（录入表）'!E$6:E$1121*(LEFT('[4]表二（录入表）'!$A$6:$A$1121,LEN($A66))=$A66))</f>
        <v>76317</v>
      </c>
      <c r="F66" s="274">
        <f t="shared" si="0"/>
        <v>0.953</v>
      </c>
      <c r="G66" s="274">
        <f t="shared" si="1"/>
        <v>0.958</v>
      </c>
    </row>
    <row r="67" s="250" customFormat="1" ht="15" spans="1:7">
      <c r="A67" s="271" t="s">
        <v>225</v>
      </c>
      <c r="B67" s="272" t="s">
        <v>226</v>
      </c>
      <c r="C67" s="273">
        <f>SUMPRODUCT('[4]表二（录入表）'!C$6:C$1121*(LEFT('[4]表二（录入表）'!$A$6:$A$1121,LEN($A67))=$A67))</f>
        <v>1178</v>
      </c>
      <c r="D67" s="273">
        <f>SUMPRODUCT('[4]表二（录入表）'!D$6:D$1121*(LEFT('[4]表二（录入表）'!$A$6:$A$1121,LEN($A67))=$A67))</f>
        <v>2699</v>
      </c>
      <c r="E67" s="273">
        <f>SUMPRODUCT('[4]表二（录入表）'!E$6:E$1121*(LEFT('[4]表二（录入表）'!$A$6:$A$1121,LEN($A67))=$A67))</f>
        <v>1421</v>
      </c>
      <c r="F67" s="274">
        <f t="shared" si="0"/>
        <v>1.206</v>
      </c>
      <c r="G67" s="274">
        <f t="shared" si="1"/>
        <v>0.526</v>
      </c>
    </row>
    <row r="68" s="250" customFormat="1" ht="15" spans="1:7">
      <c r="A68" s="271" t="s">
        <v>227</v>
      </c>
      <c r="B68" s="272" t="s">
        <v>228</v>
      </c>
      <c r="C68" s="273">
        <f>SUMPRODUCT('[4]表二（录入表）'!C$6:C$1121*(LEFT('[4]表二（录入表）'!$A$6:$A$1121,LEN($A68))=$A68))</f>
        <v>0</v>
      </c>
      <c r="D68" s="273">
        <f>SUMPRODUCT('[4]表二（录入表）'!D$6:D$1121*(LEFT('[4]表二（录入表）'!$A$6:$A$1121,LEN($A68))=$A68))</f>
        <v>0</v>
      </c>
      <c r="E68" s="273">
        <f>SUMPRODUCT('[4]表二（录入表）'!E$6:E$1121*(LEFT('[4]表二（录入表）'!$A$6:$A$1121,LEN($A68))=$A68))</f>
        <v>20</v>
      </c>
      <c r="F68" s="274" t="str">
        <f t="shared" si="0"/>
        <v/>
      </c>
      <c r="G68" s="274" t="str">
        <f t="shared" si="1"/>
        <v/>
      </c>
    </row>
    <row r="69" s="250" customFormat="1" ht="15" spans="1:7">
      <c r="A69" s="271" t="s">
        <v>229</v>
      </c>
      <c r="B69" s="272" t="s">
        <v>230</v>
      </c>
      <c r="C69" s="273">
        <f>SUMPRODUCT('[4]表二（录入表）'!C$6:C$1121*(LEFT('[4]表二（录入表）'!$A$6:$A$1121,LEN($A69))=$A69))</f>
        <v>0</v>
      </c>
      <c r="D69" s="273">
        <f>SUMPRODUCT('[4]表二（录入表）'!D$6:D$1121*(LEFT('[4]表二（录入表）'!$A$6:$A$1121,LEN($A69))=$A69))</f>
        <v>60</v>
      </c>
      <c r="E69" s="273">
        <f>SUMPRODUCT('[4]表二（录入表）'!E$6:E$1121*(LEFT('[4]表二（录入表）'!$A$6:$A$1121,LEN($A69))=$A69))</f>
        <v>32</v>
      </c>
      <c r="F69" s="274" t="str">
        <f t="shared" si="0"/>
        <v/>
      </c>
      <c r="G69" s="274">
        <f t="shared" si="1"/>
        <v>0.533</v>
      </c>
    </row>
    <row r="70" s="250" customFormat="1" ht="15" spans="1:7">
      <c r="A70" s="271" t="s">
        <v>231</v>
      </c>
      <c r="B70" s="272" t="s">
        <v>232</v>
      </c>
      <c r="C70" s="273">
        <f>SUMPRODUCT('[4]表二（录入表）'!C$6:C$1121*(LEFT('[4]表二（录入表）'!$A$6:$A$1121,LEN($A70))=$A70))</f>
        <v>0</v>
      </c>
      <c r="D70" s="273">
        <f>SUMPRODUCT('[4]表二（录入表）'!D$6:D$1121*(LEFT('[4]表二（录入表）'!$A$6:$A$1121,LEN($A70))=$A70))</f>
        <v>0</v>
      </c>
      <c r="E70" s="273">
        <f>SUMPRODUCT('[4]表二（录入表）'!E$6:E$1121*(LEFT('[4]表二（录入表）'!$A$6:$A$1121,LEN($A70))=$A70))</f>
        <v>0</v>
      </c>
      <c r="F70" s="274" t="str">
        <f t="shared" ref="F70:F133" si="2">IFERROR($E70/C70,"")</f>
        <v/>
      </c>
      <c r="G70" s="274" t="str">
        <f t="shared" ref="G70:G133" si="3">IFERROR($E70/D70,"")</f>
        <v/>
      </c>
    </row>
    <row r="71" s="250" customFormat="1" ht="15" spans="1:7">
      <c r="A71" s="271" t="s">
        <v>233</v>
      </c>
      <c r="B71" s="272" t="s">
        <v>234</v>
      </c>
      <c r="C71" s="273">
        <f>SUMPRODUCT('[4]表二（录入表）'!C$6:C$1121*(LEFT('[4]表二（录入表）'!$A$6:$A$1121,LEN($A71))=$A71))</f>
        <v>281</v>
      </c>
      <c r="D71" s="273">
        <f>SUMPRODUCT('[4]表二（录入表）'!D$6:D$1121*(LEFT('[4]表二（录入表）'!$A$6:$A$1121,LEN($A71))=$A71))</f>
        <v>311</v>
      </c>
      <c r="E71" s="273">
        <f>SUMPRODUCT('[4]表二（录入表）'!E$6:E$1121*(LEFT('[4]表二（录入表）'!$A$6:$A$1121,LEN($A71))=$A71))</f>
        <v>347</v>
      </c>
      <c r="F71" s="274">
        <f t="shared" si="2"/>
        <v>1.235</v>
      </c>
      <c r="G71" s="274">
        <f t="shared" si="3"/>
        <v>1.116</v>
      </c>
    </row>
    <row r="72" s="250" customFormat="1" ht="15" spans="1:7">
      <c r="A72" s="271" t="s">
        <v>235</v>
      </c>
      <c r="B72" s="272" t="s">
        <v>236</v>
      </c>
      <c r="C72" s="273">
        <f>SUMPRODUCT('[4]表二（录入表）'!C$6:C$1121*(LEFT('[4]表二（录入表）'!$A$6:$A$1121,LEN($A72))=$A72))</f>
        <v>232</v>
      </c>
      <c r="D72" s="273">
        <f>SUMPRODUCT('[4]表二（录入表）'!D$6:D$1121*(LEFT('[4]表二（录入表）'!$A$6:$A$1121,LEN($A72))=$A72))</f>
        <v>486</v>
      </c>
      <c r="E72" s="273">
        <f>SUMPRODUCT('[4]表二（录入表）'!E$6:E$1121*(LEFT('[4]表二（录入表）'!$A$6:$A$1121,LEN($A72))=$A72))</f>
        <v>304</v>
      </c>
      <c r="F72" s="274">
        <f t="shared" si="2"/>
        <v>1.31</v>
      </c>
      <c r="G72" s="274">
        <f t="shared" si="3"/>
        <v>0.626</v>
      </c>
    </row>
    <row r="73" s="250" customFormat="1" ht="15" spans="1:7">
      <c r="A73" s="271" t="s">
        <v>237</v>
      </c>
      <c r="B73" s="272" t="s">
        <v>238</v>
      </c>
      <c r="C73" s="273">
        <f>SUMPRODUCT('[4]表二（录入表）'!C$6:C$1121*(LEFT('[4]表二（录入表）'!$A$6:$A$1121,LEN($A73))=$A73))</f>
        <v>54</v>
      </c>
      <c r="D73" s="273">
        <f>SUMPRODUCT('[4]表二（录入表）'!D$6:D$1121*(LEFT('[4]表二（录入表）'!$A$6:$A$1121,LEN($A73))=$A73))</f>
        <v>1601</v>
      </c>
      <c r="E73" s="273">
        <f>SUMPRODUCT('[4]表二（录入表）'!E$6:E$1121*(LEFT('[4]表二（录入表）'!$A$6:$A$1121,LEN($A73))=$A73))</f>
        <v>0</v>
      </c>
      <c r="F73" s="274">
        <f t="shared" si="2"/>
        <v>0</v>
      </c>
      <c r="G73" s="274">
        <f t="shared" si="3"/>
        <v>0</v>
      </c>
    </row>
    <row r="74" s="250" customFormat="1" ht="15" spans="1:7">
      <c r="A74" s="271" t="s">
        <v>239</v>
      </c>
      <c r="B74" s="272" t="s">
        <v>240</v>
      </c>
      <c r="C74" s="273">
        <f>SUMPRODUCT('[4]表二（录入表）'!C$6:C$1121*(LEFT('[4]表二（录入表）'!$A$6:$A$1121,LEN($A74))=$A74))</f>
        <v>0</v>
      </c>
      <c r="D74" s="273">
        <f>SUMPRODUCT('[4]表二（录入表）'!D$6:D$1121*(LEFT('[4]表二（录入表）'!$A$6:$A$1121,LEN($A74))=$A74))</f>
        <v>5318</v>
      </c>
      <c r="E74" s="273">
        <f>SUMPRODUCT('[4]表二（录入表）'!E$6:E$1121*(LEFT('[4]表二（录入表）'!$A$6:$A$1121,LEN($A74))=$A74))</f>
        <v>346</v>
      </c>
      <c r="F74" s="274" t="str">
        <f t="shared" si="2"/>
        <v/>
      </c>
      <c r="G74" s="274">
        <f t="shared" si="3"/>
        <v>0.065</v>
      </c>
    </row>
    <row r="75" s="250" customFormat="1" ht="15" spans="1:7">
      <c r="A75" s="271" t="s">
        <v>241</v>
      </c>
      <c r="B75" s="272" t="s">
        <v>63</v>
      </c>
      <c r="C75" s="273">
        <f>SUMPRODUCT('[4]表二（录入表）'!C$6:C$1121*(LEFT('[4]表二（录入表）'!$A$6:$A$1121,LEN($A75))=$A75))</f>
        <v>4500</v>
      </c>
      <c r="D75" s="273">
        <f>SUMPRODUCT('[4]表二（录入表）'!D$6:D$1121*(LEFT('[4]表二（录入表）'!$A$6:$A$1121,LEN($A75))=$A75))</f>
        <v>18217</v>
      </c>
      <c r="E75" s="273">
        <f>SUMPRODUCT('[4]表二（录入表）'!E$6:E$1121*(LEFT('[4]表二（录入表）'!$A$6:$A$1121,LEN($A75))=$A75))</f>
        <v>3500</v>
      </c>
      <c r="F75" s="274">
        <f t="shared" si="2"/>
        <v>0.778</v>
      </c>
      <c r="G75" s="274">
        <f t="shared" si="3"/>
        <v>0.192</v>
      </c>
    </row>
    <row r="76" s="250" customFormat="1" ht="15" spans="1:7">
      <c r="A76" s="271" t="s">
        <v>242</v>
      </c>
      <c r="B76" s="272" t="s">
        <v>243</v>
      </c>
      <c r="C76" s="273">
        <f>SUMPRODUCT('[4]表二（录入表）'!C$6:C$1121*(LEFT('[4]表二（录入表）'!$A$6:$A$1121,LEN($A76))=$A76))</f>
        <v>144</v>
      </c>
      <c r="D76" s="273">
        <f>SUMPRODUCT('[4]表二（录入表）'!D$6:D$1121*(LEFT('[4]表二（录入表）'!$A$6:$A$1121,LEN($A76))=$A76))</f>
        <v>552</v>
      </c>
      <c r="E76" s="273">
        <f>SUMPRODUCT('[4]表二（录入表）'!E$6:E$1121*(LEFT('[4]表二（录入表）'!$A$6:$A$1121,LEN($A76))=$A76))</f>
        <v>499</v>
      </c>
      <c r="F76" s="274">
        <f t="shared" si="2"/>
        <v>3.465</v>
      </c>
      <c r="G76" s="274">
        <f t="shared" si="3"/>
        <v>0.904</v>
      </c>
    </row>
    <row r="77" s="250" customFormat="1" ht="15" spans="1:7">
      <c r="A77" s="271" t="s">
        <v>244</v>
      </c>
      <c r="B77" s="272" t="s">
        <v>245</v>
      </c>
      <c r="C77" s="273">
        <f>SUMPRODUCT('[4]表二（录入表）'!C$6:C$1121*(LEFT('[4]表二（录入表）'!$A$6:$A$1121,LEN($A77))=$A77))</f>
        <v>0</v>
      </c>
      <c r="D77" s="273">
        <f>SUMPRODUCT('[4]表二（录入表）'!D$6:D$1121*(LEFT('[4]表二（录入表）'!$A$6:$A$1121,LEN($A77))=$A77))</f>
        <v>0</v>
      </c>
      <c r="E77" s="273">
        <f>SUMPRODUCT('[4]表二（录入表）'!E$6:E$1121*(LEFT('[4]表二（录入表）'!$A$6:$A$1121,LEN($A77))=$A77))</f>
        <v>0</v>
      </c>
      <c r="F77" s="274" t="str">
        <f t="shared" si="2"/>
        <v/>
      </c>
      <c r="G77" s="274" t="str">
        <f t="shared" si="3"/>
        <v/>
      </c>
    </row>
    <row r="78" s="250" customFormat="1" ht="15" spans="1:7">
      <c r="A78" s="271" t="s">
        <v>246</v>
      </c>
      <c r="B78" s="272" t="s">
        <v>247</v>
      </c>
      <c r="C78" s="273">
        <f>SUMPRODUCT('[4]表二（录入表）'!C$6:C$1121*(LEFT('[4]表二（录入表）'!$A$6:$A$1121,LEN($A78))=$A78))</f>
        <v>0</v>
      </c>
      <c r="D78" s="273">
        <f>SUMPRODUCT('[4]表二（录入表）'!D$6:D$1121*(LEFT('[4]表二（录入表）'!$A$6:$A$1121,LEN($A78))=$A78))</f>
        <v>0</v>
      </c>
      <c r="E78" s="273">
        <f>SUMPRODUCT('[4]表二（录入表）'!E$6:E$1121*(LEFT('[4]表二（录入表）'!$A$6:$A$1121,LEN($A78))=$A78))</f>
        <v>0</v>
      </c>
      <c r="F78" s="274" t="str">
        <f t="shared" si="2"/>
        <v/>
      </c>
      <c r="G78" s="274" t="str">
        <f t="shared" si="3"/>
        <v/>
      </c>
    </row>
    <row r="79" s="250" customFormat="1" ht="15" spans="1:7">
      <c r="A79" s="271" t="s">
        <v>248</v>
      </c>
      <c r="B79" s="272" t="s">
        <v>249</v>
      </c>
      <c r="C79" s="273">
        <f>SUMPRODUCT('[4]表二（录入表）'!C$6:C$1121*(LEFT('[4]表二（录入表）'!$A$6:$A$1121,LEN($A79))=$A79))</f>
        <v>4356</v>
      </c>
      <c r="D79" s="273">
        <f>SUMPRODUCT('[4]表二（录入表）'!D$6:D$1121*(LEFT('[4]表二（录入表）'!$A$6:$A$1121,LEN($A79))=$A79))</f>
        <v>17559</v>
      </c>
      <c r="E79" s="273">
        <f>SUMPRODUCT('[4]表二（录入表）'!E$6:E$1121*(LEFT('[4]表二（录入表）'!$A$6:$A$1121,LEN($A79))=$A79))</f>
        <v>3001</v>
      </c>
      <c r="F79" s="274">
        <f t="shared" si="2"/>
        <v>0.689</v>
      </c>
      <c r="G79" s="274">
        <f t="shared" si="3"/>
        <v>0.171</v>
      </c>
    </row>
    <row r="80" s="250" customFormat="1" ht="15" spans="1:7">
      <c r="A80" s="271" t="s">
        <v>250</v>
      </c>
      <c r="B80" s="272" t="s">
        <v>251</v>
      </c>
      <c r="C80" s="273">
        <f>SUMPRODUCT('[4]表二（录入表）'!C$6:C$1121*(LEFT('[4]表二（录入表）'!$A$6:$A$1121,LEN($A80))=$A80))</f>
        <v>0</v>
      </c>
      <c r="D80" s="273">
        <f>SUMPRODUCT('[4]表二（录入表）'!D$6:D$1121*(LEFT('[4]表二（录入表）'!$A$6:$A$1121,LEN($A80))=$A80))</f>
        <v>0</v>
      </c>
      <c r="E80" s="273">
        <f>SUMPRODUCT('[4]表二（录入表）'!E$6:E$1121*(LEFT('[4]表二（录入表）'!$A$6:$A$1121,LEN($A80))=$A80))</f>
        <v>0</v>
      </c>
      <c r="F80" s="274" t="str">
        <f t="shared" si="2"/>
        <v/>
      </c>
      <c r="G80" s="274" t="str">
        <f t="shared" si="3"/>
        <v/>
      </c>
    </row>
    <row r="81" s="250" customFormat="1" ht="15" spans="1:7">
      <c r="A81" s="271" t="s">
        <v>252</v>
      </c>
      <c r="B81" s="272" t="s">
        <v>253</v>
      </c>
      <c r="C81" s="273">
        <f>SUMPRODUCT('[4]表二（录入表）'!C$6:C$1121*(LEFT('[4]表二（录入表）'!$A$6:$A$1121,LEN($A81))=$A81))</f>
        <v>0</v>
      </c>
      <c r="D81" s="273">
        <f>SUMPRODUCT('[4]表二（录入表）'!D$6:D$1121*(LEFT('[4]表二（录入表）'!$A$6:$A$1121,LEN($A81))=$A81))</f>
        <v>0</v>
      </c>
      <c r="E81" s="273">
        <f>SUMPRODUCT('[4]表二（录入表）'!E$6:E$1121*(LEFT('[4]表二（录入表）'!$A$6:$A$1121,LEN($A81))=$A81))</f>
        <v>0</v>
      </c>
      <c r="F81" s="274" t="str">
        <f t="shared" si="2"/>
        <v/>
      </c>
      <c r="G81" s="274" t="str">
        <f t="shared" si="3"/>
        <v/>
      </c>
    </row>
    <row r="82" s="250" customFormat="1" ht="15" spans="1:7">
      <c r="A82" s="271" t="s">
        <v>254</v>
      </c>
      <c r="B82" s="272" t="s">
        <v>255</v>
      </c>
      <c r="C82" s="273">
        <f>SUMPRODUCT('[4]表二（录入表）'!C$6:C$1121*(LEFT('[4]表二（录入表）'!$A$6:$A$1121,LEN($A82))=$A82))</f>
        <v>0</v>
      </c>
      <c r="D82" s="273">
        <f>SUMPRODUCT('[4]表二（录入表）'!D$6:D$1121*(LEFT('[4]表二（录入表）'!$A$6:$A$1121,LEN($A82))=$A82))</f>
        <v>10</v>
      </c>
      <c r="E82" s="273">
        <f>SUMPRODUCT('[4]表二（录入表）'!E$6:E$1121*(LEFT('[4]表二（录入表）'!$A$6:$A$1121,LEN($A82))=$A82))</f>
        <v>0</v>
      </c>
      <c r="F82" s="274" t="str">
        <f t="shared" si="2"/>
        <v/>
      </c>
      <c r="G82" s="274">
        <f t="shared" si="3"/>
        <v>0</v>
      </c>
    </row>
    <row r="83" s="250" customFormat="1" ht="15" spans="1:7">
      <c r="A83" s="271" t="s">
        <v>256</v>
      </c>
      <c r="B83" s="272" t="s">
        <v>257</v>
      </c>
      <c r="C83" s="273">
        <f>SUMPRODUCT('[4]表二（录入表）'!C$6:C$1121*(LEFT('[4]表二（录入表）'!$A$6:$A$1121,LEN($A83))=$A83))</f>
        <v>0</v>
      </c>
      <c r="D83" s="273">
        <f>SUMPRODUCT('[4]表二（录入表）'!D$6:D$1121*(LEFT('[4]表二（录入表）'!$A$6:$A$1121,LEN($A83))=$A83))</f>
        <v>0</v>
      </c>
      <c r="E83" s="273">
        <f>SUMPRODUCT('[4]表二（录入表）'!E$6:E$1121*(LEFT('[4]表二（录入表）'!$A$6:$A$1121,LEN($A83))=$A83))</f>
        <v>0</v>
      </c>
      <c r="F83" s="274" t="str">
        <f t="shared" si="2"/>
        <v/>
      </c>
      <c r="G83" s="274" t="str">
        <f t="shared" si="3"/>
        <v/>
      </c>
    </row>
    <row r="84" s="250" customFormat="1" ht="15" spans="1:7">
      <c r="A84" s="271" t="s">
        <v>258</v>
      </c>
      <c r="B84" s="272" t="s">
        <v>259</v>
      </c>
      <c r="C84" s="273">
        <f>SUMPRODUCT('[4]表二（录入表）'!C$6:C$1121*(LEFT('[4]表二（录入表）'!$A$6:$A$1121,LEN($A84))=$A84))</f>
        <v>0</v>
      </c>
      <c r="D84" s="273">
        <f>SUMPRODUCT('[4]表二（录入表）'!D$6:D$1121*(LEFT('[4]表二（录入表）'!$A$6:$A$1121,LEN($A84))=$A84))</f>
        <v>0</v>
      </c>
      <c r="E84" s="273">
        <f>SUMPRODUCT('[4]表二（录入表）'!E$6:E$1121*(LEFT('[4]表二（录入表）'!$A$6:$A$1121,LEN($A84))=$A84))</f>
        <v>0</v>
      </c>
      <c r="F84" s="274" t="str">
        <f t="shared" si="2"/>
        <v/>
      </c>
      <c r="G84" s="274" t="str">
        <f t="shared" si="3"/>
        <v/>
      </c>
    </row>
    <row r="85" s="250" customFormat="1" ht="15" spans="1:7">
      <c r="A85" s="271" t="s">
        <v>260</v>
      </c>
      <c r="B85" s="272" t="s">
        <v>261</v>
      </c>
      <c r="C85" s="273">
        <f>SUMPRODUCT('[4]表二（录入表）'!C$6:C$1121*(LEFT('[4]表二（录入表）'!$A$6:$A$1121,LEN($A85))=$A85))</f>
        <v>0</v>
      </c>
      <c r="D85" s="273">
        <f>SUMPRODUCT('[4]表二（录入表）'!D$6:D$1121*(LEFT('[4]表二（录入表）'!$A$6:$A$1121,LEN($A85))=$A85))</f>
        <v>96</v>
      </c>
      <c r="E85" s="273">
        <f>SUMPRODUCT('[4]表二（录入表）'!E$6:E$1121*(LEFT('[4]表二（录入表）'!$A$6:$A$1121,LEN($A85))=$A85))</f>
        <v>0</v>
      </c>
      <c r="F85" s="274" t="str">
        <f t="shared" si="2"/>
        <v/>
      </c>
      <c r="G85" s="274">
        <f t="shared" si="3"/>
        <v>0</v>
      </c>
    </row>
    <row r="86" s="250" customFormat="1" ht="15" spans="1:7">
      <c r="A86" s="271" t="s">
        <v>262</v>
      </c>
      <c r="B86" s="272" t="s">
        <v>64</v>
      </c>
      <c r="C86" s="273">
        <f>SUMPRODUCT('[4]表二（录入表）'!C$6:C$1121*(LEFT('[4]表二（录入表）'!$A$6:$A$1121,LEN($A86))=$A86))</f>
        <v>9713</v>
      </c>
      <c r="D86" s="273">
        <f>SUMPRODUCT('[4]表二（录入表）'!D$6:D$1121*(LEFT('[4]表二（录入表）'!$A$6:$A$1121,LEN($A86))=$A86))</f>
        <v>8629</v>
      </c>
      <c r="E86" s="273">
        <f>SUMPRODUCT('[4]表二（录入表）'!E$6:E$1121*(LEFT('[4]表二（录入表）'!$A$6:$A$1121,LEN($A86))=$A86))</f>
        <v>4311</v>
      </c>
      <c r="F86" s="274">
        <f t="shared" si="2"/>
        <v>0.444</v>
      </c>
      <c r="G86" s="274">
        <f t="shared" si="3"/>
        <v>0.5</v>
      </c>
    </row>
    <row r="87" s="250" customFormat="1" ht="15" spans="1:7">
      <c r="A87" s="271" t="s">
        <v>263</v>
      </c>
      <c r="B87" s="272" t="s">
        <v>264</v>
      </c>
      <c r="C87" s="273">
        <f>SUMPRODUCT('[4]表二（录入表）'!C$6:C$1121*(LEFT('[4]表二（录入表）'!$A$6:$A$1121,LEN($A87))=$A87))</f>
        <v>959</v>
      </c>
      <c r="D87" s="273">
        <f>SUMPRODUCT('[4]表二（录入表）'!D$6:D$1121*(LEFT('[4]表二（录入表）'!$A$6:$A$1121,LEN($A87))=$A87))</f>
        <v>6337</v>
      </c>
      <c r="E87" s="273">
        <f>SUMPRODUCT('[4]表二（录入表）'!E$6:E$1121*(LEFT('[4]表二（录入表）'!$A$6:$A$1121,LEN($A87))=$A87))</f>
        <v>2016</v>
      </c>
      <c r="F87" s="274">
        <f t="shared" si="2"/>
        <v>2.102</v>
      </c>
      <c r="G87" s="274">
        <f t="shared" si="3"/>
        <v>0.318</v>
      </c>
    </row>
    <row r="88" s="250" customFormat="1" ht="15" spans="1:7">
      <c r="A88" s="271" t="s">
        <v>265</v>
      </c>
      <c r="B88" s="272" t="s">
        <v>266</v>
      </c>
      <c r="C88" s="273">
        <f>SUMPRODUCT('[4]表二（录入表）'!C$6:C$1121*(LEFT('[4]表二（录入表）'!$A$6:$A$1121,LEN($A88))=$A88))</f>
        <v>1166</v>
      </c>
      <c r="D88" s="273">
        <f>SUMPRODUCT('[4]表二（录入表）'!D$6:D$1121*(LEFT('[4]表二（录入表）'!$A$6:$A$1121,LEN($A88))=$A88))</f>
        <v>731</v>
      </c>
      <c r="E88" s="273">
        <f>SUMPRODUCT('[4]表二（录入表）'!E$6:E$1121*(LEFT('[4]表二（录入表）'!$A$6:$A$1121,LEN($A88))=$A88))</f>
        <v>933</v>
      </c>
      <c r="F88" s="274">
        <f t="shared" si="2"/>
        <v>0.8</v>
      </c>
      <c r="G88" s="274">
        <f t="shared" si="3"/>
        <v>1.276</v>
      </c>
    </row>
    <row r="89" s="250" customFormat="1" ht="15" spans="1:7">
      <c r="A89" s="271" t="s">
        <v>267</v>
      </c>
      <c r="B89" s="272" t="s">
        <v>268</v>
      </c>
      <c r="C89" s="273">
        <f>SUMPRODUCT('[4]表二（录入表）'!C$6:C$1121*(LEFT('[4]表二（录入表）'!$A$6:$A$1121,LEN($A89))=$A89))</f>
        <v>68</v>
      </c>
      <c r="D89" s="273">
        <f>SUMPRODUCT('[4]表二（录入表）'!D$6:D$1121*(LEFT('[4]表二（录入表）'!$A$6:$A$1121,LEN($A89))=$A89))</f>
        <v>189</v>
      </c>
      <c r="E89" s="273">
        <f>SUMPRODUCT('[4]表二（录入表）'!E$6:E$1121*(LEFT('[4]表二（录入表）'!$A$6:$A$1121,LEN($A89))=$A89))</f>
        <v>136</v>
      </c>
      <c r="F89" s="274">
        <f t="shared" si="2"/>
        <v>2</v>
      </c>
      <c r="G89" s="274">
        <f t="shared" si="3"/>
        <v>0.72</v>
      </c>
    </row>
    <row r="90" s="250" customFormat="1" ht="15" spans="1:7">
      <c r="A90" s="271" t="s">
        <v>269</v>
      </c>
      <c r="B90" s="272" t="s">
        <v>270</v>
      </c>
      <c r="C90" s="273">
        <f>SUMPRODUCT('[4]表二（录入表）'!C$6:C$1121*(LEFT('[4]表二（录入表）'!$A$6:$A$1121,LEN($A90))=$A90))</f>
        <v>0</v>
      </c>
      <c r="D90" s="273">
        <f>SUMPRODUCT('[4]表二（录入表）'!D$6:D$1121*(LEFT('[4]表二（录入表）'!$A$6:$A$1121,LEN($A90))=$A90))</f>
        <v>0</v>
      </c>
      <c r="E90" s="273">
        <f>SUMPRODUCT('[4]表二（录入表）'!E$6:E$1121*(LEFT('[4]表二（录入表）'!$A$6:$A$1121,LEN($A90))=$A90))</f>
        <v>0</v>
      </c>
      <c r="F90" s="274" t="str">
        <f t="shared" si="2"/>
        <v/>
      </c>
      <c r="G90" s="274" t="str">
        <f t="shared" si="3"/>
        <v/>
      </c>
    </row>
    <row r="91" s="250" customFormat="1" ht="15" spans="1:7">
      <c r="A91" s="271" t="s">
        <v>271</v>
      </c>
      <c r="B91" s="272" t="s">
        <v>272</v>
      </c>
      <c r="C91" s="273">
        <f>SUMPRODUCT('[4]表二（录入表）'!C$6:C$1121*(LEFT('[4]表二（录入表）'!$A$6:$A$1121,LEN($A91))=$A91))</f>
        <v>1101</v>
      </c>
      <c r="D91" s="273">
        <f>SUMPRODUCT('[4]表二（录入表）'!D$6:D$1121*(LEFT('[4]表二（录入表）'!$A$6:$A$1121,LEN($A91))=$A91))</f>
        <v>1372</v>
      </c>
      <c r="E91" s="273">
        <f>SUMPRODUCT('[4]表二（录入表）'!E$6:E$1121*(LEFT('[4]表二（录入表）'!$A$6:$A$1121,LEN($A91))=$A91))</f>
        <v>1226</v>
      </c>
      <c r="F91" s="274">
        <f t="shared" si="2"/>
        <v>1.114</v>
      </c>
      <c r="G91" s="274">
        <f t="shared" si="3"/>
        <v>0.894</v>
      </c>
    </row>
    <row r="92" s="250" customFormat="1" ht="15" spans="1:7">
      <c r="A92" s="271" t="s">
        <v>273</v>
      </c>
      <c r="B92" s="272" t="s">
        <v>274</v>
      </c>
      <c r="C92" s="273">
        <f>SUMPRODUCT('[4]表二（录入表）'!C$6:C$1121*(LEFT('[4]表二（录入表）'!$A$6:$A$1121,LEN($A92))=$A92))</f>
        <v>6419</v>
      </c>
      <c r="D92" s="273">
        <f>SUMPRODUCT('[4]表二（录入表）'!D$6:D$1121*(LEFT('[4]表二（录入表）'!$A$6:$A$1121,LEN($A92))=$A92))</f>
        <v>0</v>
      </c>
      <c r="E92" s="273">
        <f>SUMPRODUCT('[4]表二（录入表）'!E$6:E$1121*(LEFT('[4]表二（录入表）'!$A$6:$A$1121,LEN($A92))=$A92))</f>
        <v>0</v>
      </c>
      <c r="F92" s="274">
        <f t="shared" si="2"/>
        <v>0</v>
      </c>
      <c r="G92" s="274" t="str">
        <f t="shared" si="3"/>
        <v/>
      </c>
    </row>
    <row r="93" s="250" customFormat="1" ht="15" spans="1:7">
      <c r="A93" s="271" t="s">
        <v>275</v>
      </c>
      <c r="B93" s="272" t="s">
        <v>65</v>
      </c>
      <c r="C93" s="273">
        <f>SUMPRODUCT('[4]表二（录入表）'!C$6:C$1121*(LEFT('[4]表二（录入表）'!$A$6:$A$1121,LEN($A93))=$A93))</f>
        <v>55400</v>
      </c>
      <c r="D93" s="273">
        <f>SUMPRODUCT('[4]表二（录入表）'!D$6:D$1121*(LEFT('[4]表二（录入表）'!$A$6:$A$1121,LEN($A93))=$A93))</f>
        <v>67166</v>
      </c>
      <c r="E93" s="273">
        <f>SUMPRODUCT('[4]表二（录入表）'!E$6:E$1121*(LEFT('[4]表二（录入表）'!$A$6:$A$1121,LEN($A93))=$A93))</f>
        <v>66440</v>
      </c>
      <c r="F93" s="274">
        <f t="shared" si="2"/>
        <v>1.199</v>
      </c>
      <c r="G93" s="274">
        <f t="shared" si="3"/>
        <v>0.989</v>
      </c>
    </row>
    <row r="94" s="250" customFormat="1" ht="15" spans="1:7">
      <c r="A94" s="271" t="s">
        <v>276</v>
      </c>
      <c r="B94" s="272" t="s">
        <v>277</v>
      </c>
      <c r="C94" s="273">
        <f>SUMPRODUCT('[4]表二（录入表）'!C$6:C$1121*(LEFT('[4]表二（录入表）'!$A$6:$A$1121,LEN($A94))=$A94))</f>
        <v>1595</v>
      </c>
      <c r="D94" s="273">
        <f>SUMPRODUCT('[4]表二（录入表）'!D$6:D$1121*(LEFT('[4]表二（录入表）'!$A$6:$A$1121,LEN($A94))=$A94))</f>
        <v>2233</v>
      </c>
      <c r="E94" s="273">
        <f>SUMPRODUCT('[4]表二（录入表）'!E$6:E$1121*(LEFT('[4]表二（录入表）'!$A$6:$A$1121,LEN($A94))=$A94))</f>
        <v>2289</v>
      </c>
      <c r="F94" s="274">
        <f t="shared" si="2"/>
        <v>1.435</v>
      </c>
      <c r="G94" s="274">
        <f t="shared" si="3"/>
        <v>1.025</v>
      </c>
    </row>
    <row r="95" s="250" customFormat="1" ht="15" spans="1:7">
      <c r="A95" s="271" t="s">
        <v>278</v>
      </c>
      <c r="B95" s="272" t="s">
        <v>279</v>
      </c>
      <c r="C95" s="273">
        <f>SUMPRODUCT('[4]表二（录入表）'!C$6:C$1121*(LEFT('[4]表二（录入表）'!$A$6:$A$1121,LEN($A95))=$A95))</f>
        <v>542</v>
      </c>
      <c r="D95" s="273">
        <f>SUMPRODUCT('[4]表二（录入表）'!D$6:D$1121*(LEFT('[4]表二（录入表）'!$A$6:$A$1121,LEN($A95))=$A95))</f>
        <v>808</v>
      </c>
      <c r="E95" s="273">
        <f>SUMPRODUCT('[4]表二（录入表）'!E$6:E$1121*(LEFT('[4]表二（录入表）'!$A$6:$A$1121,LEN($A95))=$A95))</f>
        <v>596</v>
      </c>
      <c r="F95" s="274">
        <f t="shared" si="2"/>
        <v>1.1</v>
      </c>
      <c r="G95" s="274">
        <f t="shared" si="3"/>
        <v>0.738</v>
      </c>
    </row>
    <row r="96" s="250" customFormat="1" ht="15" spans="1:7">
      <c r="A96" s="271" t="s">
        <v>280</v>
      </c>
      <c r="B96" s="272" t="s">
        <v>281</v>
      </c>
      <c r="C96" s="273">
        <f>SUMPRODUCT('[4]表二（录入表）'!C$6:C$1121*(LEFT('[4]表二（录入表）'!$A$6:$A$1121,LEN($A96))=$A96))</f>
        <v>35445</v>
      </c>
      <c r="D96" s="273">
        <f>SUMPRODUCT('[4]表二（录入表）'!D$6:D$1121*(LEFT('[4]表二（录入表）'!$A$6:$A$1121,LEN($A96))=$A96))</f>
        <v>31029</v>
      </c>
      <c r="E96" s="273">
        <f>SUMPRODUCT('[4]表二（录入表）'!E$6:E$1121*(LEFT('[4]表二（录入表）'!$A$6:$A$1121,LEN($A96))=$A96))</f>
        <v>27491</v>
      </c>
      <c r="F96" s="274">
        <f t="shared" si="2"/>
        <v>0.776</v>
      </c>
      <c r="G96" s="274">
        <f t="shared" si="3"/>
        <v>0.886</v>
      </c>
    </row>
    <row r="97" s="250" customFormat="1" ht="15" spans="1:7">
      <c r="A97" s="271" t="s">
        <v>282</v>
      </c>
      <c r="B97" s="272" t="s">
        <v>283</v>
      </c>
      <c r="C97" s="273">
        <f>SUMPRODUCT('[4]表二（录入表）'!C$6:C$1121*(LEFT('[4]表二（录入表）'!$A$6:$A$1121,LEN($A97))=$A97))</f>
        <v>0</v>
      </c>
      <c r="D97" s="273">
        <f>SUMPRODUCT('[4]表二（录入表）'!D$6:D$1121*(LEFT('[4]表二（录入表）'!$A$6:$A$1121,LEN($A97))=$A97))</f>
        <v>0</v>
      </c>
      <c r="E97" s="273">
        <f>SUMPRODUCT('[4]表二（录入表）'!E$6:E$1121*(LEFT('[4]表二（录入表）'!$A$6:$A$1121,LEN($A97))=$A97))</f>
        <v>0</v>
      </c>
      <c r="F97" s="274" t="str">
        <f t="shared" si="2"/>
        <v/>
      </c>
      <c r="G97" s="274" t="str">
        <f t="shared" si="3"/>
        <v/>
      </c>
    </row>
    <row r="98" s="250" customFormat="1" ht="15" spans="1:7">
      <c r="A98" s="271" t="s">
        <v>284</v>
      </c>
      <c r="B98" s="272" t="s">
        <v>285</v>
      </c>
      <c r="C98" s="273">
        <f>SUMPRODUCT('[4]表二（录入表）'!C$6:C$1121*(LEFT('[4]表二（录入表）'!$A$6:$A$1121,LEN($A98))=$A98))</f>
        <v>82</v>
      </c>
      <c r="D98" s="273">
        <f>SUMPRODUCT('[4]表二（录入表）'!D$6:D$1121*(LEFT('[4]表二（录入表）'!$A$6:$A$1121,LEN($A98))=$A98))</f>
        <v>2317</v>
      </c>
      <c r="E98" s="273">
        <f>SUMPRODUCT('[4]表二（录入表）'!E$6:E$1121*(LEFT('[4]表二（录入表）'!$A$6:$A$1121,LEN($A98))=$A98))</f>
        <v>1542</v>
      </c>
      <c r="F98" s="274">
        <f t="shared" si="2"/>
        <v>18.805</v>
      </c>
      <c r="G98" s="274">
        <f t="shared" si="3"/>
        <v>0.666</v>
      </c>
    </row>
    <row r="99" s="250" customFormat="1" ht="15" spans="1:7">
      <c r="A99" s="271" t="s">
        <v>286</v>
      </c>
      <c r="B99" s="272" t="s">
        <v>287</v>
      </c>
      <c r="C99" s="273">
        <f>SUMPRODUCT('[4]表二（录入表）'!C$6:C$1121*(LEFT('[4]表二（录入表）'!$A$6:$A$1121,LEN($A99))=$A99))</f>
        <v>5142</v>
      </c>
      <c r="D99" s="273">
        <f>SUMPRODUCT('[4]表二（录入表）'!D$6:D$1121*(LEFT('[4]表二（录入表）'!$A$6:$A$1121,LEN($A99))=$A99))</f>
        <v>7013</v>
      </c>
      <c r="E99" s="273">
        <f>SUMPRODUCT('[4]表二（录入表）'!E$6:E$1121*(LEFT('[4]表二（录入表）'!$A$6:$A$1121,LEN($A99))=$A99))</f>
        <v>7910</v>
      </c>
      <c r="F99" s="274">
        <f t="shared" si="2"/>
        <v>1.538</v>
      </c>
      <c r="G99" s="274">
        <f t="shared" si="3"/>
        <v>1.128</v>
      </c>
    </row>
    <row r="100" s="250" customFormat="1" ht="15" spans="1:7">
      <c r="A100" s="271" t="s">
        <v>288</v>
      </c>
      <c r="B100" s="272" t="s">
        <v>289</v>
      </c>
      <c r="C100" s="273">
        <f>SUMPRODUCT('[4]表二（录入表）'!C$6:C$1121*(LEFT('[4]表二（录入表）'!$A$6:$A$1121,LEN($A100))=$A100))</f>
        <v>0</v>
      </c>
      <c r="D100" s="273">
        <f>SUMPRODUCT('[4]表二（录入表）'!D$6:D$1121*(LEFT('[4]表二（录入表）'!$A$6:$A$1121,LEN($A100))=$A100))</f>
        <v>566</v>
      </c>
      <c r="E100" s="273">
        <f>SUMPRODUCT('[4]表二（录入表）'!E$6:E$1121*(LEFT('[4]表二（录入表）'!$A$6:$A$1121,LEN($A100))=$A100))</f>
        <v>709</v>
      </c>
      <c r="F100" s="274" t="str">
        <f t="shared" si="2"/>
        <v/>
      </c>
      <c r="G100" s="274">
        <f t="shared" si="3"/>
        <v>1.253</v>
      </c>
    </row>
    <row r="101" s="250" customFormat="1" ht="15" spans="1:7">
      <c r="A101" s="271" t="s">
        <v>290</v>
      </c>
      <c r="B101" s="272" t="s">
        <v>291</v>
      </c>
      <c r="C101" s="273">
        <f>SUMPRODUCT('[4]表二（录入表）'!C$6:C$1121*(LEFT('[4]表二（录入表）'!$A$6:$A$1121,LEN($A101))=$A101))</f>
        <v>1657</v>
      </c>
      <c r="D101" s="273">
        <f>SUMPRODUCT('[4]表二（录入表）'!D$6:D$1121*(LEFT('[4]表二（录入表）'!$A$6:$A$1121,LEN($A101))=$A101))</f>
        <v>2337</v>
      </c>
      <c r="E101" s="273">
        <f>SUMPRODUCT('[4]表二（录入表）'!E$6:E$1121*(LEFT('[4]表二（录入表）'!$A$6:$A$1121,LEN($A101))=$A101))</f>
        <v>2651</v>
      </c>
      <c r="F101" s="274">
        <f t="shared" si="2"/>
        <v>1.6</v>
      </c>
      <c r="G101" s="274">
        <f t="shared" si="3"/>
        <v>1.134</v>
      </c>
    </row>
    <row r="102" s="250" customFormat="1" ht="15" spans="1:7">
      <c r="A102" s="271" t="s">
        <v>292</v>
      </c>
      <c r="B102" s="272" t="s">
        <v>293</v>
      </c>
      <c r="C102" s="273">
        <f>SUMPRODUCT('[4]表二（录入表）'!C$6:C$1121*(LEFT('[4]表二（录入表）'!$A$6:$A$1121,LEN($A102))=$A102))</f>
        <v>1773</v>
      </c>
      <c r="D102" s="273">
        <f>SUMPRODUCT('[4]表二（录入表）'!D$6:D$1121*(LEFT('[4]表二（录入表）'!$A$6:$A$1121,LEN($A102))=$A102))</f>
        <v>2129</v>
      </c>
      <c r="E102" s="273">
        <f>SUMPRODUCT('[4]表二（录入表）'!E$6:E$1121*(LEFT('[4]表二（录入表）'!$A$6:$A$1121,LEN($A102))=$A102))</f>
        <v>2123</v>
      </c>
      <c r="F102" s="274">
        <f t="shared" si="2"/>
        <v>1.197</v>
      </c>
      <c r="G102" s="274">
        <f t="shared" si="3"/>
        <v>0.997</v>
      </c>
    </row>
    <row r="103" s="250" customFormat="1" ht="15" spans="1:7">
      <c r="A103" s="271" t="s">
        <v>294</v>
      </c>
      <c r="B103" s="272" t="s">
        <v>295</v>
      </c>
      <c r="C103" s="273">
        <f>SUMPRODUCT('[4]表二（录入表）'!C$6:C$1121*(LEFT('[4]表二（录入表）'!$A$6:$A$1121,LEN($A103))=$A103))</f>
        <v>0</v>
      </c>
      <c r="D103" s="273">
        <f>SUMPRODUCT('[4]表二（录入表）'!D$6:D$1121*(LEFT('[4]表二（录入表）'!$A$6:$A$1121,LEN($A103))=$A103))</f>
        <v>0</v>
      </c>
      <c r="E103" s="273">
        <f>SUMPRODUCT('[4]表二（录入表）'!E$6:E$1121*(LEFT('[4]表二（录入表）'!$A$6:$A$1121,LEN($A103))=$A103))</f>
        <v>0</v>
      </c>
      <c r="F103" s="274" t="str">
        <f t="shared" si="2"/>
        <v/>
      </c>
      <c r="G103" s="274" t="str">
        <f t="shared" si="3"/>
        <v/>
      </c>
    </row>
    <row r="104" s="250" customFormat="1" ht="15" spans="1:7">
      <c r="A104" s="271" t="s">
        <v>296</v>
      </c>
      <c r="B104" s="272" t="s">
        <v>297</v>
      </c>
      <c r="C104" s="273">
        <f>SUMPRODUCT('[4]表二（录入表）'!C$6:C$1121*(LEFT('[4]表二（录入表）'!$A$6:$A$1121,LEN($A104))=$A104))</f>
        <v>3799</v>
      </c>
      <c r="D104" s="273">
        <f>SUMPRODUCT('[4]表二（录入表）'!D$6:D$1121*(LEFT('[4]表二（录入表）'!$A$6:$A$1121,LEN($A104))=$A104))</f>
        <v>5776</v>
      </c>
      <c r="E104" s="273">
        <f>SUMPRODUCT('[4]表二（录入表）'!E$6:E$1121*(LEFT('[4]表二（录入表）'!$A$6:$A$1121,LEN($A104))=$A104))</f>
        <v>9790</v>
      </c>
      <c r="F104" s="274">
        <f t="shared" si="2"/>
        <v>2.577</v>
      </c>
      <c r="G104" s="274">
        <f t="shared" si="3"/>
        <v>1.695</v>
      </c>
    </row>
    <row r="105" s="250" customFormat="1" ht="15" spans="1:7">
      <c r="A105" s="271" t="s">
        <v>298</v>
      </c>
      <c r="B105" s="272" t="s">
        <v>299</v>
      </c>
      <c r="C105" s="273">
        <f>SUMPRODUCT('[4]表二（录入表）'!C$6:C$1121*(LEFT('[4]表二（录入表）'!$A$6:$A$1121,LEN($A105))=$A105))</f>
        <v>453</v>
      </c>
      <c r="D105" s="273">
        <f>SUMPRODUCT('[4]表二（录入表）'!D$6:D$1121*(LEFT('[4]表二（录入表）'!$A$6:$A$1121,LEN($A105))=$A105))</f>
        <v>435</v>
      </c>
      <c r="E105" s="273">
        <f>SUMPRODUCT('[4]表二（录入表）'!E$6:E$1121*(LEFT('[4]表二（录入表）'!$A$6:$A$1121,LEN($A105))=$A105))</f>
        <v>133</v>
      </c>
      <c r="F105" s="274">
        <f t="shared" si="2"/>
        <v>0.294</v>
      </c>
      <c r="G105" s="274">
        <f t="shared" si="3"/>
        <v>0.306</v>
      </c>
    </row>
    <row r="106" s="250" customFormat="1" ht="15" spans="1:7">
      <c r="A106" s="271" t="s">
        <v>300</v>
      </c>
      <c r="B106" s="272" t="s">
        <v>301</v>
      </c>
      <c r="C106" s="273">
        <f>SUMPRODUCT('[4]表二（录入表）'!C$6:C$1121*(LEFT('[4]表二（录入表）'!$A$6:$A$1121,LEN($A106))=$A106))</f>
        <v>1340</v>
      </c>
      <c r="D106" s="273">
        <f>SUMPRODUCT('[4]表二（录入表）'!D$6:D$1121*(LEFT('[4]表二（录入表）'!$A$6:$A$1121,LEN($A106))=$A106))</f>
        <v>5248</v>
      </c>
      <c r="E106" s="273">
        <f>SUMPRODUCT('[4]表二（录入表）'!E$6:E$1121*(LEFT('[4]表二（录入表）'!$A$6:$A$1121,LEN($A106))=$A106))</f>
        <v>1496</v>
      </c>
      <c r="F106" s="274">
        <f t="shared" si="2"/>
        <v>1.116</v>
      </c>
      <c r="G106" s="274">
        <f t="shared" si="3"/>
        <v>0.285</v>
      </c>
    </row>
    <row r="107" s="250" customFormat="1" ht="15" spans="1:7">
      <c r="A107" s="271" t="s">
        <v>302</v>
      </c>
      <c r="B107" s="272" t="s">
        <v>303</v>
      </c>
      <c r="C107" s="273">
        <f>SUMPRODUCT('[4]表二（录入表）'!C$6:C$1121*(LEFT('[4]表二（录入表）'!$A$6:$A$1121,LEN($A107))=$A107))</f>
        <v>0</v>
      </c>
      <c r="D107" s="273">
        <f>SUMPRODUCT('[4]表二（录入表）'!D$6:D$1121*(LEFT('[4]表二（录入表）'!$A$6:$A$1121,LEN($A107))=$A107))</f>
        <v>0</v>
      </c>
      <c r="E107" s="273">
        <f>SUMPRODUCT('[4]表二（录入表）'!E$6:E$1121*(LEFT('[4]表二（录入表）'!$A$6:$A$1121,LEN($A107))=$A107))</f>
        <v>0</v>
      </c>
      <c r="F107" s="274" t="str">
        <f t="shared" si="2"/>
        <v/>
      </c>
      <c r="G107" s="274" t="str">
        <f t="shared" si="3"/>
        <v/>
      </c>
    </row>
    <row r="108" s="250" customFormat="1" ht="15" spans="1:7">
      <c r="A108" s="271" t="s">
        <v>304</v>
      </c>
      <c r="B108" s="272" t="s">
        <v>305</v>
      </c>
      <c r="C108" s="273">
        <f>SUMPRODUCT('[4]表二（录入表）'!C$6:C$1121*(LEFT('[4]表二（录入表）'!$A$6:$A$1121,LEN($A108))=$A108))</f>
        <v>0</v>
      </c>
      <c r="D108" s="273">
        <f>SUMPRODUCT('[4]表二（录入表）'!D$6:D$1121*(LEFT('[4]表二（录入表）'!$A$6:$A$1121,LEN($A108))=$A108))</f>
        <v>1106</v>
      </c>
      <c r="E108" s="273">
        <f>SUMPRODUCT('[4]表二（录入表）'!E$6:E$1121*(LEFT('[4]表二（录入表）'!$A$6:$A$1121,LEN($A108))=$A108))</f>
        <v>5</v>
      </c>
      <c r="F108" s="274" t="str">
        <f t="shared" si="2"/>
        <v/>
      </c>
      <c r="G108" s="274">
        <f t="shared" si="3"/>
        <v>0.005</v>
      </c>
    </row>
    <row r="109" s="250" customFormat="1" ht="15" spans="1:7">
      <c r="A109" s="271" t="s">
        <v>306</v>
      </c>
      <c r="B109" s="272" t="s">
        <v>307</v>
      </c>
      <c r="C109" s="273">
        <f>SUMPRODUCT('[4]表二（录入表）'!C$6:C$1121*(LEFT('[4]表二（录入表）'!$A$6:$A$1121,LEN($A109))=$A109))</f>
        <v>3255</v>
      </c>
      <c r="D109" s="273">
        <f>SUMPRODUCT('[4]表二（录入表）'!D$6:D$1121*(LEFT('[4]表二（录入表）'!$A$6:$A$1121,LEN($A109))=$A109))</f>
        <v>3880</v>
      </c>
      <c r="E109" s="273">
        <f>SUMPRODUCT('[4]表二（录入表）'!E$6:E$1121*(LEFT('[4]表二（录入表）'!$A$6:$A$1121,LEN($A109))=$A109))</f>
        <v>9165</v>
      </c>
      <c r="F109" s="274">
        <f t="shared" si="2"/>
        <v>2.816</v>
      </c>
      <c r="G109" s="274">
        <f t="shared" si="3"/>
        <v>2.362</v>
      </c>
    </row>
    <row r="110" s="250" customFormat="1" ht="15" spans="1:7">
      <c r="A110" s="271" t="s">
        <v>308</v>
      </c>
      <c r="B110" s="272" t="s">
        <v>309</v>
      </c>
      <c r="C110" s="273">
        <f>SUMPRODUCT('[4]表二（录入表）'!C$6:C$1121*(LEFT('[4]表二（录入表）'!$A$6:$A$1121,LEN($A110))=$A110))</f>
        <v>0</v>
      </c>
      <c r="D110" s="273">
        <f>SUMPRODUCT('[4]表二（录入表）'!D$6:D$1121*(LEFT('[4]表二（录入表）'!$A$6:$A$1121,LEN($A110))=$A110))</f>
        <v>0</v>
      </c>
      <c r="E110" s="273">
        <f>SUMPRODUCT('[4]表二（录入表）'!E$6:E$1121*(LEFT('[4]表二（录入表）'!$A$6:$A$1121,LEN($A110))=$A110))</f>
        <v>0</v>
      </c>
      <c r="F110" s="274" t="str">
        <f t="shared" si="2"/>
        <v/>
      </c>
      <c r="G110" s="274" t="str">
        <f t="shared" si="3"/>
        <v/>
      </c>
    </row>
    <row r="111" s="250" customFormat="1" ht="15" spans="1:7">
      <c r="A111" s="271" t="s">
        <v>310</v>
      </c>
      <c r="B111" s="272" t="s">
        <v>311</v>
      </c>
      <c r="C111" s="273">
        <f>SUMPRODUCT('[4]表二（录入表）'!C$6:C$1121*(LEFT('[4]表二（录入表）'!$A$6:$A$1121,LEN($A111))=$A111))</f>
        <v>317</v>
      </c>
      <c r="D111" s="273">
        <f>SUMPRODUCT('[4]表二（录入表）'!D$6:D$1121*(LEFT('[4]表二（录入表）'!$A$6:$A$1121,LEN($A111))=$A111))</f>
        <v>513</v>
      </c>
      <c r="E111" s="273">
        <f>SUMPRODUCT('[4]表二（录入表）'!E$6:E$1121*(LEFT('[4]表二（录入表）'!$A$6:$A$1121,LEN($A111))=$A111))</f>
        <v>464</v>
      </c>
      <c r="F111" s="274">
        <f t="shared" si="2"/>
        <v>1.464</v>
      </c>
      <c r="G111" s="274">
        <f t="shared" si="3"/>
        <v>0.904</v>
      </c>
    </row>
    <row r="112" s="250" customFormat="1" ht="15" spans="1:7">
      <c r="A112" s="271" t="s">
        <v>312</v>
      </c>
      <c r="B112" s="272" t="s">
        <v>313</v>
      </c>
      <c r="C112" s="273">
        <f>SUMPRODUCT('[4]表二（录入表）'!C$6:C$1121*(LEFT('[4]表二（录入表）'!$A$6:$A$1121,LEN($A112))=$A112))</f>
        <v>0</v>
      </c>
      <c r="D112" s="273">
        <f>SUMPRODUCT('[4]表二（录入表）'!D$6:D$1121*(LEFT('[4]表二（录入表）'!$A$6:$A$1121,LEN($A112))=$A112))</f>
        <v>130</v>
      </c>
      <c r="E112" s="273">
        <f>SUMPRODUCT('[4]表二（录入表）'!E$6:E$1121*(LEFT('[4]表二（录入表）'!$A$6:$A$1121,LEN($A112))=$A112))</f>
        <v>0</v>
      </c>
      <c r="F112" s="274" t="str">
        <f t="shared" si="2"/>
        <v/>
      </c>
      <c r="G112" s="274">
        <f t="shared" si="3"/>
        <v>0</v>
      </c>
    </row>
    <row r="113" s="250" customFormat="1" ht="15" spans="1:7">
      <c r="A113" s="271" t="s">
        <v>314</v>
      </c>
      <c r="B113" s="272" t="s">
        <v>315</v>
      </c>
      <c r="C113" s="273">
        <f>SUMPRODUCT('[4]表二（录入表）'!C$6:C$1121*(LEFT('[4]表二（录入表）'!$A$6:$A$1121,LEN($A113))=$A113))</f>
        <v>0</v>
      </c>
      <c r="D113" s="273">
        <f>SUMPRODUCT('[4]表二（录入表）'!D$6:D$1121*(LEFT('[4]表二（录入表）'!$A$6:$A$1121,LEN($A113))=$A113))</f>
        <v>1646</v>
      </c>
      <c r="E113" s="273">
        <f>SUMPRODUCT('[4]表二（录入表）'!E$6:E$1121*(LEFT('[4]表二（录入表）'!$A$6:$A$1121,LEN($A113))=$A113))</f>
        <v>78</v>
      </c>
      <c r="F113" s="274" t="str">
        <f t="shared" si="2"/>
        <v/>
      </c>
      <c r="G113" s="274">
        <f t="shared" si="3"/>
        <v>0.047</v>
      </c>
    </row>
    <row r="114" s="250" customFormat="1" ht="15" spans="1:7">
      <c r="A114" s="271" t="s">
        <v>316</v>
      </c>
      <c r="B114" s="272" t="s">
        <v>66</v>
      </c>
      <c r="C114" s="273">
        <f>SUMPRODUCT('[4]表二（录入表）'!C$6:C$1121*(LEFT('[4]表二（录入表）'!$A$6:$A$1121,LEN($A114))=$A114))</f>
        <v>22800</v>
      </c>
      <c r="D114" s="273">
        <f>SUMPRODUCT('[4]表二（录入表）'!D$6:D$1121*(LEFT('[4]表二（录入表）'!$A$6:$A$1121,LEN($A114))=$A114))</f>
        <v>44377</v>
      </c>
      <c r="E114" s="273">
        <f>SUMPRODUCT('[4]表二（录入表）'!E$6:E$1121*(LEFT('[4]表二（录入表）'!$A$6:$A$1121,LEN($A114))=$A114))</f>
        <v>22651</v>
      </c>
      <c r="F114" s="274">
        <f t="shared" si="2"/>
        <v>0.993</v>
      </c>
      <c r="G114" s="274">
        <f t="shared" si="3"/>
        <v>0.51</v>
      </c>
    </row>
    <row r="115" s="250" customFormat="1" ht="15" spans="1:7">
      <c r="A115" s="271" t="s">
        <v>317</v>
      </c>
      <c r="B115" s="272" t="s">
        <v>318</v>
      </c>
      <c r="C115" s="273">
        <f>SUMPRODUCT('[4]表二（录入表）'!C$6:C$1121*(LEFT('[4]表二（录入表）'!$A$6:$A$1121,LEN($A115))=$A115))</f>
        <v>582</v>
      </c>
      <c r="D115" s="273">
        <f>SUMPRODUCT('[4]表二（录入表）'!D$6:D$1121*(LEFT('[4]表二（录入表）'!$A$6:$A$1121,LEN($A115))=$A115))</f>
        <v>3508</v>
      </c>
      <c r="E115" s="273">
        <f>SUMPRODUCT('[4]表二（录入表）'!E$6:E$1121*(LEFT('[4]表二（录入表）'!$A$6:$A$1121,LEN($A115))=$A115))</f>
        <v>1550</v>
      </c>
      <c r="F115" s="274">
        <f t="shared" si="2"/>
        <v>2.663</v>
      </c>
      <c r="G115" s="274">
        <f t="shared" si="3"/>
        <v>0.442</v>
      </c>
    </row>
    <row r="116" s="250" customFormat="1" ht="15" spans="1:7">
      <c r="A116" s="271" t="s">
        <v>319</v>
      </c>
      <c r="B116" s="272" t="s">
        <v>320</v>
      </c>
      <c r="C116" s="273">
        <f>SUMPRODUCT('[4]表二（录入表）'!C$6:C$1121*(LEFT('[4]表二（录入表）'!$A$6:$A$1121,LEN($A116))=$A116))</f>
        <v>0</v>
      </c>
      <c r="D116" s="273">
        <f>SUMPRODUCT('[4]表二（录入表）'!D$6:D$1121*(LEFT('[4]表二（录入表）'!$A$6:$A$1121,LEN($A116))=$A116))</f>
        <v>20081</v>
      </c>
      <c r="E116" s="273">
        <f>SUMPRODUCT('[4]表二（录入表）'!E$6:E$1121*(LEFT('[4]表二（录入表）'!$A$6:$A$1121,LEN($A116))=$A116))</f>
        <v>552</v>
      </c>
      <c r="F116" s="274" t="str">
        <f t="shared" si="2"/>
        <v/>
      </c>
      <c r="G116" s="274">
        <f t="shared" si="3"/>
        <v>0.027</v>
      </c>
    </row>
    <row r="117" s="250" customFormat="1" ht="15" spans="1:7">
      <c r="A117" s="271" t="s">
        <v>321</v>
      </c>
      <c r="B117" s="272" t="s">
        <v>322</v>
      </c>
      <c r="C117" s="273">
        <f>SUMPRODUCT('[4]表二（录入表）'!C$6:C$1121*(LEFT('[4]表二（录入表）'!$A$6:$A$1121,LEN($A117))=$A117))</f>
        <v>0</v>
      </c>
      <c r="D117" s="273">
        <f>SUMPRODUCT('[4]表二（录入表）'!D$6:D$1121*(LEFT('[4]表二（录入表）'!$A$6:$A$1121,LEN($A117))=$A117))</f>
        <v>349</v>
      </c>
      <c r="E117" s="273">
        <f>SUMPRODUCT('[4]表二（录入表）'!E$6:E$1121*(LEFT('[4]表二（录入表）'!$A$6:$A$1121,LEN($A117))=$A117))</f>
        <v>0</v>
      </c>
      <c r="F117" s="274" t="str">
        <f t="shared" si="2"/>
        <v/>
      </c>
      <c r="G117" s="274">
        <f t="shared" si="3"/>
        <v>0</v>
      </c>
    </row>
    <row r="118" s="250" customFormat="1" ht="15" spans="1:7">
      <c r="A118" s="271" t="s">
        <v>323</v>
      </c>
      <c r="B118" s="272" t="s">
        <v>324</v>
      </c>
      <c r="C118" s="273">
        <f>SUMPRODUCT('[4]表二（录入表）'!C$6:C$1121*(LEFT('[4]表二（录入表）'!$A$6:$A$1121,LEN($A118))=$A118))</f>
        <v>5894</v>
      </c>
      <c r="D118" s="273">
        <f>SUMPRODUCT('[4]表二（录入表）'!D$6:D$1121*(LEFT('[4]表二（录入表）'!$A$6:$A$1121,LEN($A118))=$A118))</f>
        <v>5516</v>
      </c>
      <c r="E118" s="273">
        <f>SUMPRODUCT('[4]表二（录入表）'!E$6:E$1121*(LEFT('[4]表二（录入表）'!$A$6:$A$1121,LEN($A118))=$A118))</f>
        <v>7769</v>
      </c>
      <c r="F118" s="274">
        <f t="shared" si="2"/>
        <v>1.318</v>
      </c>
      <c r="G118" s="274">
        <f t="shared" si="3"/>
        <v>1.408</v>
      </c>
    </row>
    <row r="119" s="250" customFormat="1" ht="15" spans="1:7">
      <c r="A119" s="271" t="s">
        <v>325</v>
      </c>
      <c r="B119" s="272" t="s">
        <v>326</v>
      </c>
      <c r="C119" s="273">
        <f>SUMPRODUCT('[4]表二（录入表）'!C$6:C$1121*(LEFT('[4]表二（录入表）'!$A$6:$A$1121,LEN($A119))=$A119))</f>
        <v>1022</v>
      </c>
      <c r="D119" s="273">
        <f>SUMPRODUCT('[4]表二（录入表）'!D$6:D$1121*(LEFT('[4]表二（录入表）'!$A$6:$A$1121,LEN($A119))=$A119))</f>
        <v>974</v>
      </c>
      <c r="E119" s="273">
        <f>SUMPRODUCT('[4]表二（录入表）'!E$6:E$1121*(LEFT('[4]表二（录入表）'!$A$6:$A$1121,LEN($A119))=$A119))</f>
        <v>2545</v>
      </c>
      <c r="F119" s="274">
        <f t="shared" si="2"/>
        <v>2.49</v>
      </c>
      <c r="G119" s="274">
        <f t="shared" si="3"/>
        <v>2.613</v>
      </c>
    </row>
    <row r="120" s="250" customFormat="1" ht="15" spans="1:7">
      <c r="A120" s="271" t="s">
        <v>327</v>
      </c>
      <c r="B120" s="272" t="s">
        <v>328</v>
      </c>
      <c r="C120" s="273">
        <f>SUMPRODUCT('[4]表二（录入表）'!C$6:C$1121*(LEFT('[4]表二（录入表）'!$A$6:$A$1121,LEN($A120))=$A120))</f>
        <v>6523</v>
      </c>
      <c r="D120" s="273">
        <f>SUMPRODUCT('[4]表二（录入表）'!D$6:D$1121*(LEFT('[4]表二（录入表）'!$A$6:$A$1121,LEN($A120))=$A120))</f>
        <v>6204</v>
      </c>
      <c r="E120" s="273">
        <f>SUMPRODUCT('[4]表二（录入表）'!E$6:E$1121*(LEFT('[4]表二（录入表）'!$A$6:$A$1121,LEN($A120))=$A120))</f>
        <v>6040</v>
      </c>
      <c r="F120" s="274">
        <f t="shared" si="2"/>
        <v>0.926</v>
      </c>
      <c r="G120" s="274">
        <f t="shared" si="3"/>
        <v>0.974</v>
      </c>
    </row>
    <row r="121" s="250" customFormat="1" ht="15" spans="1:7">
      <c r="A121" s="271" t="s">
        <v>329</v>
      </c>
      <c r="B121" s="272" t="s">
        <v>330</v>
      </c>
      <c r="C121" s="273">
        <f>SUMPRODUCT('[4]表二（录入表）'!C$6:C$1121*(LEFT('[4]表二（录入表）'!$A$6:$A$1121,LEN($A121))=$A121))</f>
        <v>7337</v>
      </c>
      <c r="D121" s="273">
        <f>SUMPRODUCT('[4]表二（录入表）'!D$6:D$1121*(LEFT('[4]表二（录入表）'!$A$6:$A$1121,LEN($A121))=$A121))</f>
        <v>4218</v>
      </c>
      <c r="E121" s="273">
        <f>SUMPRODUCT('[4]表二（录入表）'!E$6:E$1121*(LEFT('[4]表二（录入表）'!$A$6:$A$1121,LEN($A121))=$A121))</f>
        <v>10</v>
      </c>
      <c r="F121" s="274">
        <f t="shared" si="2"/>
        <v>0.001</v>
      </c>
      <c r="G121" s="274">
        <f t="shared" si="3"/>
        <v>0.002</v>
      </c>
    </row>
    <row r="122" s="250" customFormat="1" ht="15" spans="1:7">
      <c r="A122" s="271" t="s">
        <v>331</v>
      </c>
      <c r="B122" s="272" t="s">
        <v>332</v>
      </c>
      <c r="C122" s="273">
        <f>SUMPRODUCT('[4]表二（录入表）'!C$6:C$1121*(LEFT('[4]表二（录入表）'!$A$6:$A$1121,LEN($A122))=$A122))</f>
        <v>1316</v>
      </c>
      <c r="D122" s="273">
        <f>SUMPRODUCT('[4]表二（录入表）'!D$6:D$1121*(LEFT('[4]表二（录入表）'!$A$6:$A$1121,LEN($A122))=$A122))</f>
        <v>2649</v>
      </c>
      <c r="E122" s="273">
        <f>SUMPRODUCT('[4]表二（录入表）'!E$6:E$1121*(LEFT('[4]表二（录入表）'!$A$6:$A$1121,LEN($A122))=$A122))</f>
        <v>2402</v>
      </c>
      <c r="F122" s="274">
        <f t="shared" si="2"/>
        <v>1.825</v>
      </c>
      <c r="G122" s="274">
        <f t="shared" si="3"/>
        <v>0.907</v>
      </c>
    </row>
    <row r="123" s="250" customFormat="1" ht="15" spans="1:7">
      <c r="A123" s="271" t="s">
        <v>333</v>
      </c>
      <c r="B123" s="272" t="s">
        <v>334</v>
      </c>
      <c r="C123" s="273">
        <f>SUMPRODUCT('[4]表二（录入表）'!C$6:C$1121*(LEFT('[4]表二（录入表）'!$A$6:$A$1121,LEN($A123))=$A123))</f>
        <v>0</v>
      </c>
      <c r="D123" s="273">
        <f>SUMPRODUCT('[4]表二（录入表）'!D$6:D$1121*(LEFT('[4]表二（录入表）'!$A$6:$A$1121,LEN($A123))=$A123))</f>
        <v>292</v>
      </c>
      <c r="E123" s="273">
        <f>SUMPRODUCT('[4]表二（录入表）'!E$6:E$1121*(LEFT('[4]表二（录入表）'!$A$6:$A$1121,LEN($A123))=$A123))</f>
        <v>138</v>
      </c>
      <c r="F123" s="274" t="str">
        <f t="shared" si="2"/>
        <v/>
      </c>
      <c r="G123" s="274">
        <f t="shared" si="3"/>
        <v>0.473</v>
      </c>
    </row>
    <row r="124" s="250" customFormat="1" ht="15" spans="1:7">
      <c r="A124" s="271" t="s">
        <v>335</v>
      </c>
      <c r="B124" s="272" t="s">
        <v>336</v>
      </c>
      <c r="C124" s="273">
        <f>SUMPRODUCT('[4]表二（录入表）'!C$6:C$1121*(LEFT('[4]表二（录入表）'!$A$6:$A$1121,LEN($A124))=$A124))</f>
        <v>49</v>
      </c>
      <c r="D124" s="273">
        <f>SUMPRODUCT('[4]表二（录入表）'!D$6:D$1121*(LEFT('[4]表二（录入表）'!$A$6:$A$1121,LEN($A124))=$A124))</f>
        <v>412</v>
      </c>
      <c r="E124" s="273">
        <f>SUMPRODUCT('[4]表二（录入表）'!E$6:E$1121*(LEFT('[4]表二（录入表）'!$A$6:$A$1121,LEN($A124))=$A124))</f>
        <v>1643</v>
      </c>
      <c r="F124" s="274">
        <f t="shared" si="2"/>
        <v>33.531</v>
      </c>
      <c r="G124" s="274">
        <f t="shared" si="3"/>
        <v>3.988</v>
      </c>
    </row>
    <row r="125" s="250" customFormat="1" ht="15" spans="1:7">
      <c r="A125" s="271" t="s">
        <v>337</v>
      </c>
      <c r="B125" s="272" t="s">
        <v>338</v>
      </c>
      <c r="C125" s="273">
        <f>SUMPRODUCT('[4]表二（录入表）'!C$6:C$1121*(LEFT('[4]表二（录入表）'!$A$6:$A$1121,LEN($A125))=$A125))</f>
        <v>0</v>
      </c>
      <c r="D125" s="273">
        <f>SUMPRODUCT('[4]表二（录入表）'!D$6:D$1121*(LEFT('[4]表二（录入表）'!$A$6:$A$1121,LEN($A125))=$A125))</f>
        <v>0</v>
      </c>
      <c r="E125" s="273">
        <f>SUMPRODUCT('[4]表二（录入表）'!E$6:E$1121*(LEFT('[4]表二（录入表）'!$A$6:$A$1121,LEN($A125))=$A125))</f>
        <v>0</v>
      </c>
      <c r="F125" s="274" t="str">
        <f t="shared" si="2"/>
        <v/>
      </c>
      <c r="G125" s="274" t="str">
        <f t="shared" si="3"/>
        <v/>
      </c>
    </row>
    <row r="126" s="250" customFormat="1" ht="15" spans="1:7">
      <c r="A126" s="271" t="s">
        <v>339</v>
      </c>
      <c r="B126" s="272" t="s">
        <v>340</v>
      </c>
      <c r="C126" s="273">
        <f>SUMPRODUCT('[4]表二（录入表）'!C$6:C$1121*(LEFT('[4]表二（录入表）'!$A$6:$A$1121,LEN($A126))=$A126))</f>
        <v>0</v>
      </c>
      <c r="D126" s="273">
        <f>SUMPRODUCT('[4]表二（录入表）'!D$6:D$1121*(LEFT('[4]表二（录入表）'!$A$6:$A$1121,LEN($A126))=$A126))</f>
        <v>6</v>
      </c>
      <c r="E126" s="273">
        <f>SUMPRODUCT('[4]表二（录入表）'!E$6:E$1121*(LEFT('[4]表二（录入表）'!$A$6:$A$1121,LEN($A126))=$A126))</f>
        <v>0</v>
      </c>
      <c r="F126" s="274" t="str">
        <f t="shared" si="2"/>
        <v/>
      </c>
      <c r="G126" s="274">
        <f t="shared" si="3"/>
        <v>0</v>
      </c>
    </row>
    <row r="127" s="250" customFormat="1" ht="15" spans="1:7">
      <c r="A127" s="271" t="s">
        <v>341</v>
      </c>
      <c r="B127" s="272" t="s">
        <v>342</v>
      </c>
      <c r="C127" s="273">
        <f>SUMPRODUCT('[4]表二（录入表）'!C$6:C$1121*(LEFT('[4]表二（录入表）'!$A$6:$A$1121,LEN($A127))=$A127))</f>
        <v>0</v>
      </c>
      <c r="D127" s="273">
        <f>SUMPRODUCT('[4]表二（录入表）'!D$6:D$1121*(LEFT('[4]表二（录入表）'!$A$6:$A$1121,LEN($A127))=$A127))</f>
        <v>0</v>
      </c>
      <c r="E127" s="273">
        <f>SUMPRODUCT('[4]表二（录入表）'!E$6:E$1121*(LEFT('[4]表二（录入表）'!$A$6:$A$1121,LEN($A127))=$A127))</f>
        <v>0</v>
      </c>
      <c r="F127" s="274" t="str">
        <f t="shared" si="2"/>
        <v/>
      </c>
      <c r="G127" s="274" t="str">
        <f t="shared" si="3"/>
        <v/>
      </c>
    </row>
    <row r="128" s="250" customFormat="1" ht="15" spans="1:7">
      <c r="A128" s="271" t="s">
        <v>343</v>
      </c>
      <c r="B128" s="272" t="s">
        <v>344</v>
      </c>
      <c r="C128" s="273">
        <f>SUMPRODUCT('[4]表二（录入表）'!C$6:C$1121*(LEFT('[4]表二（录入表）'!$A$6:$A$1121,LEN($A128))=$A128))</f>
        <v>77</v>
      </c>
      <c r="D128" s="273">
        <f>SUMPRODUCT('[4]表二（录入表）'!D$6:D$1121*(LEFT('[4]表二（录入表）'!$A$6:$A$1121,LEN($A128))=$A128))</f>
        <v>168</v>
      </c>
      <c r="E128" s="273">
        <f>SUMPRODUCT('[4]表二（录入表）'!E$6:E$1121*(LEFT('[4]表二（录入表）'!$A$6:$A$1121,LEN($A128))=$A128))</f>
        <v>4</v>
      </c>
      <c r="F128" s="274">
        <f t="shared" si="2"/>
        <v>0.052</v>
      </c>
      <c r="G128" s="274">
        <f t="shared" si="3"/>
        <v>0.024</v>
      </c>
    </row>
    <row r="129" s="250" customFormat="1" ht="15" spans="1:7">
      <c r="A129" s="271" t="s">
        <v>345</v>
      </c>
      <c r="B129" s="272" t="s">
        <v>67</v>
      </c>
      <c r="C129" s="273">
        <f>SUMPRODUCT('[4]表二（录入表）'!C$6:C$1121*(LEFT('[4]表二（录入表）'!$A$6:$A$1121,LEN($A129))=$A129))</f>
        <v>13489</v>
      </c>
      <c r="D129" s="273">
        <f>SUMPRODUCT('[4]表二（录入表）'!D$6:D$1121*(LEFT('[4]表二（录入表）'!$A$6:$A$1121,LEN($A129))=$A129))</f>
        <v>5923</v>
      </c>
      <c r="E129" s="273">
        <f>SUMPRODUCT('[4]表二（录入表）'!E$6:E$1121*(LEFT('[4]表二（录入表）'!$A$6:$A$1121,LEN($A129))=$A129))</f>
        <v>103</v>
      </c>
      <c r="F129" s="274">
        <f t="shared" si="2"/>
        <v>0.008</v>
      </c>
      <c r="G129" s="274">
        <f t="shared" si="3"/>
        <v>0.017</v>
      </c>
    </row>
    <row r="130" s="250" customFormat="1" ht="15" spans="1:7">
      <c r="A130" s="271" t="s">
        <v>346</v>
      </c>
      <c r="B130" s="272" t="s">
        <v>347</v>
      </c>
      <c r="C130" s="273">
        <f>SUMPRODUCT('[4]表二（录入表）'!C$6:C$1121*(LEFT('[4]表二（录入表）'!$A$6:$A$1121,LEN($A130))=$A130))</f>
        <v>888</v>
      </c>
      <c r="D130" s="273">
        <f>SUMPRODUCT('[4]表二（录入表）'!D$6:D$1121*(LEFT('[4]表二（录入表）'!$A$6:$A$1121,LEN($A130))=$A130))</f>
        <v>4411</v>
      </c>
      <c r="E130" s="273">
        <f>SUMPRODUCT('[4]表二（录入表）'!E$6:E$1121*(LEFT('[4]表二（录入表）'!$A$6:$A$1121,LEN($A130))=$A130))</f>
        <v>20</v>
      </c>
      <c r="F130" s="274">
        <f t="shared" si="2"/>
        <v>0.023</v>
      </c>
      <c r="G130" s="274">
        <f t="shared" si="3"/>
        <v>0.005</v>
      </c>
    </row>
    <row r="131" s="250" customFormat="1" ht="15" spans="1:7">
      <c r="A131" s="271" t="s">
        <v>348</v>
      </c>
      <c r="B131" s="272" t="s">
        <v>349</v>
      </c>
      <c r="C131" s="273">
        <f>SUMPRODUCT('[4]表二（录入表）'!C$6:C$1121*(LEFT('[4]表二（录入表）'!$A$6:$A$1121,LEN($A131))=$A131))</f>
        <v>0</v>
      </c>
      <c r="D131" s="273">
        <f>SUMPRODUCT('[4]表二（录入表）'!D$6:D$1121*(LEFT('[4]表二（录入表）'!$A$6:$A$1121,LEN($A131))=$A131))</f>
        <v>0</v>
      </c>
      <c r="E131" s="273">
        <f>SUMPRODUCT('[4]表二（录入表）'!E$6:E$1121*(LEFT('[4]表二（录入表）'!$A$6:$A$1121,LEN($A131))=$A131))</f>
        <v>0</v>
      </c>
      <c r="F131" s="274" t="str">
        <f t="shared" si="2"/>
        <v/>
      </c>
      <c r="G131" s="274" t="str">
        <f t="shared" si="3"/>
        <v/>
      </c>
    </row>
    <row r="132" s="250" customFormat="1" ht="15" spans="1:7">
      <c r="A132" s="271" t="s">
        <v>350</v>
      </c>
      <c r="B132" s="272" t="s">
        <v>351</v>
      </c>
      <c r="C132" s="273">
        <f>SUMPRODUCT('[4]表二（录入表）'!C$6:C$1121*(LEFT('[4]表二（录入表）'!$A$6:$A$1121,LEN($A132))=$A132))</f>
        <v>10601</v>
      </c>
      <c r="D132" s="273">
        <f>SUMPRODUCT('[4]表二（录入表）'!D$6:D$1121*(LEFT('[4]表二（录入表）'!$A$6:$A$1121,LEN($A132))=$A132))</f>
        <v>1486</v>
      </c>
      <c r="E132" s="273">
        <f>SUMPRODUCT('[4]表二（录入表）'!E$6:E$1121*(LEFT('[4]表二（录入表）'!$A$6:$A$1121,LEN($A132))=$A132))</f>
        <v>0</v>
      </c>
      <c r="F132" s="274">
        <f t="shared" si="2"/>
        <v>0</v>
      </c>
      <c r="G132" s="274">
        <f t="shared" si="3"/>
        <v>0</v>
      </c>
    </row>
    <row r="133" s="250" customFormat="1" ht="15" spans="1:7">
      <c r="A133" s="271" t="s">
        <v>352</v>
      </c>
      <c r="B133" s="272" t="s">
        <v>353</v>
      </c>
      <c r="C133" s="273">
        <f>SUMPRODUCT('[4]表二（录入表）'!C$6:C$1121*(LEFT('[4]表二（录入表）'!$A$6:$A$1121,LEN($A133))=$A133))</f>
        <v>2000</v>
      </c>
      <c r="D133" s="273">
        <f>SUMPRODUCT('[4]表二（录入表）'!D$6:D$1121*(LEFT('[4]表二（录入表）'!$A$6:$A$1121,LEN($A133))=$A133))</f>
        <v>0</v>
      </c>
      <c r="E133" s="273">
        <f>SUMPRODUCT('[4]表二（录入表）'!E$6:E$1121*(LEFT('[4]表二（录入表）'!$A$6:$A$1121,LEN($A133))=$A133))</f>
        <v>20</v>
      </c>
      <c r="F133" s="274">
        <f t="shared" si="2"/>
        <v>0.01</v>
      </c>
      <c r="G133" s="274" t="str">
        <f t="shared" si="3"/>
        <v/>
      </c>
    </row>
    <row r="134" s="250" customFormat="1" ht="15" spans="1:7">
      <c r="A134" s="271" t="s">
        <v>354</v>
      </c>
      <c r="B134" s="272" t="s">
        <v>355</v>
      </c>
      <c r="C134" s="273">
        <f>SUMPRODUCT('[4]表二（录入表）'!C$6:C$1121*(LEFT('[4]表二（录入表）'!$A$6:$A$1121,LEN($A134))=$A134))</f>
        <v>0</v>
      </c>
      <c r="D134" s="273">
        <f>SUMPRODUCT('[4]表二（录入表）'!D$6:D$1121*(LEFT('[4]表二（录入表）'!$A$6:$A$1121,LEN($A134))=$A134))</f>
        <v>26</v>
      </c>
      <c r="E134" s="273">
        <f>SUMPRODUCT('[4]表二（录入表）'!E$6:E$1121*(LEFT('[4]表二（录入表）'!$A$6:$A$1121,LEN($A134))=$A134))</f>
        <v>63</v>
      </c>
      <c r="F134" s="274" t="str">
        <f t="shared" ref="F134:F197" si="4">IFERROR($E134/C134,"")</f>
        <v/>
      </c>
      <c r="G134" s="274">
        <f t="shared" ref="G134:G197" si="5">IFERROR($E134/D134,"")</f>
        <v>2.423</v>
      </c>
    </row>
    <row r="135" s="250" customFormat="1" ht="15" spans="1:7">
      <c r="A135" s="271" t="s">
        <v>356</v>
      </c>
      <c r="B135" s="272" t="s">
        <v>357</v>
      </c>
      <c r="C135" s="273">
        <f>SUMPRODUCT('[4]表二（录入表）'!C$6:C$1121*(LEFT('[4]表二（录入表）'!$A$6:$A$1121,LEN($A135))=$A135))</f>
        <v>0</v>
      </c>
      <c r="D135" s="273">
        <f>SUMPRODUCT('[4]表二（录入表）'!D$6:D$1121*(LEFT('[4]表二（录入表）'!$A$6:$A$1121,LEN($A135))=$A135))</f>
        <v>0</v>
      </c>
      <c r="E135" s="273">
        <f>SUMPRODUCT('[4]表二（录入表）'!E$6:E$1121*(LEFT('[4]表二（录入表）'!$A$6:$A$1121,LEN($A135))=$A135))</f>
        <v>0</v>
      </c>
      <c r="F135" s="274" t="str">
        <f t="shared" si="4"/>
        <v/>
      </c>
      <c r="G135" s="274" t="str">
        <f t="shared" si="5"/>
        <v/>
      </c>
    </row>
    <row r="136" s="250" customFormat="1" ht="15" spans="1:7">
      <c r="A136" s="271" t="s">
        <v>358</v>
      </c>
      <c r="B136" s="272" t="s">
        <v>359</v>
      </c>
      <c r="C136" s="273">
        <f>SUMPRODUCT('[4]表二（录入表）'!C$6:C$1121*(LEFT('[4]表二（录入表）'!$A$6:$A$1121,LEN($A136))=$A136))</f>
        <v>0</v>
      </c>
      <c r="D136" s="273">
        <f>SUMPRODUCT('[4]表二（录入表）'!D$6:D$1121*(LEFT('[4]表二（录入表）'!$A$6:$A$1121,LEN($A136))=$A136))</f>
        <v>0</v>
      </c>
      <c r="E136" s="273">
        <f>SUMPRODUCT('[4]表二（录入表）'!E$6:E$1121*(LEFT('[4]表二（录入表）'!$A$6:$A$1121,LEN($A136))=$A136))</f>
        <v>0</v>
      </c>
      <c r="F136" s="274" t="str">
        <f t="shared" si="4"/>
        <v/>
      </c>
      <c r="G136" s="274" t="str">
        <f t="shared" si="5"/>
        <v/>
      </c>
    </row>
    <row r="137" s="250" customFormat="1" ht="15" spans="1:7">
      <c r="A137" s="271" t="s">
        <v>360</v>
      </c>
      <c r="B137" s="272" t="s">
        <v>361</v>
      </c>
      <c r="C137" s="273">
        <f>SUMPRODUCT('[4]表二（录入表）'!C$6:C$1121*(LEFT('[4]表二（录入表）'!$A$6:$A$1121,LEN($A137))=$A137))</f>
        <v>0</v>
      </c>
      <c r="D137" s="273">
        <f>SUMPRODUCT('[4]表二（录入表）'!D$6:D$1121*(LEFT('[4]表二（录入表）'!$A$6:$A$1121,LEN($A137))=$A137))</f>
        <v>0</v>
      </c>
      <c r="E137" s="273">
        <f>SUMPRODUCT('[4]表二（录入表）'!E$6:E$1121*(LEFT('[4]表二（录入表）'!$A$6:$A$1121,LEN($A137))=$A137))</f>
        <v>0</v>
      </c>
      <c r="F137" s="274" t="str">
        <f t="shared" si="4"/>
        <v/>
      </c>
      <c r="G137" s="274" t="str">
        <f t="shared" si="5"/>
        <v/>
      </c>
    </row>
    <row r="138" s="250" customFormat="1" ht="15" spans="1:7">
      <c r="A138" s="271" t="s">
        <v>362</v>
      </c>
      <c r="B138" s="272" t="s">
        <v>363</v>
      </c>
      <c r="C138" s="273">
        <f>SUMPRODUCT('[4]表二（录入表）'!C$6:C$1121*(LEFT('[4]表二（录入表）'!$A$6:$A$1121,LEN($A138))=$A138))</f>
        <v>0</v>
      </c>
      <c r="D138" s="273">
        <f>SUMPRODUCT('[4]表二（录入表）'!D$6:D$1121*(LEFT('[4]表二（录入表）'!$A$6:$A$1121,LEN($A138))=$A138))</f>
        <v>0</v>
      </c>
      <c r="E138" s="273">
        <f>SUMPRODUCT('[4]表二（录入表）'!E$6:E$1121*(LEFT('[4]表二（录入表）'!$A$6:$A$1121,LEN($A138))=$A138))</f>
        <v>0</v>
      </c>
      <c r="F138" s="274" t="str">
        <f t="shared" si="4"/>
        <v/>
      </c>
      <c r="G138" s="274" t="str">
        <f t="shared" si="5"/>
        <v/>
      </c>
    </row>
    <row r="139" s="250" customFormat="1" ht="15" spans="1:7">
      <c r="A139" s="271" t="s">
        <v>364</v>
      </c>
      <c r="B139" s="272" t="s">
        <v>365</v>
      </c>
      <c r="C139" s="273">
        <f>SUMPRODUCT('[4]表二（录入表）'!C$6:C$1121*(LEFT('[4]表二（录入表）'!$A$6:$A$1121,LEN($A139))=$A139))</f>
        <v>0</v>
      </c>
      <c r="D139" s="273">
        <f>SUMPRODUCT('[4]表二（录入表）'!D$6:D$1121*(LEFT('[4]表二（录入表）'!$A$6:$A$1121,LEN($A139))=$A139))</f>
        <v>0</v>
      </c>
      <c r="E139" s="273">
        <f>SUMPRODUCT('[4]表二（录入表）'!E$6:E$1121*(LEFT('[4]表二（录入表）'!$A$6:$A$1121,LEN($A139))=$A139))</f>
        <v>0</v>
      </c>
      <c r="F139" s="274" t="str">
        <f t="shared" si="4"/>
        <v/>
      </c>
      <c r="G139" s="274" t="str">
        <f t="shared" si="5"/>
        <v/>
      </c>
    </row>
    <row r="140" s="250" customFormat="1" ht="15" spans="1:7">
      <c r="A140" s="271" t="s">
        <v>366</v>
      </c>
      <c r="B140" s="272" t="s">
        <v>367</v>
      </c>
      <c r="C140" s="273">
        <f>SUMPRODUCT('[4]表二（录入表）'!C$6:C$1121*(LEFT('[4]表二（录入表）'!$A$6:$A$1121,LEN($A140))=$A140))</f>
        <v>0</v>
      </c>
      <c r="D140" s="273">
        <f>SUMPRODUCT('[4]表二（录入表）'!D$6:D$1121*(LEFT('[4]表二（录入表）'!$A$6:$A$1121,LEN($A140))=$A140))</f>
        <v>0</v>
      </c>
      <c r="E140" s="273">
        <f>SUMPRODUCT('[4]表二（录入表）'!E$6:E$1121*(LEFT('[4]表二（录入表）'!$A$6:$A$1121,LEN($A140))=$A140))</f>
        <v>0</v>
      </c>
      <c r="F140" s="274" t="str">
        <f t="shared" si="4"/>
        <v/>
      </c>
      <c r="G140" s="274" t="str">
        <f t="shared" si="5"/>
        <v/>
      </c>
    </row>
    <row r="141" s="250" customFormat="1" ht="15" spans="1:7">
      <c r="A141" s="271" t="s">
        <v>368</v>
      </c>
      <c r="B141" s="272" t="s">
        <v>369</v>
      </c>
      <c r="C141" s="273">
        <f>SUMPRODUCT('[4]表二（录入表）'!C$6:C$1121*(LEFT('[4]表二（录入表）'!$A$6:$A$1121,LEN($A141))=$A141))</f>
        <v>0</v>
      </c>
      <c r="D141" s="273">
        <f>SUMPRODUCT('[4]表二（录入表）'!D$6:D$1121*(LEFT('[4]表二（录入表）'!$A$6:$A$1121,LEN($A141))=$A141))</f>
        <v>0</v>
      </c>
      <c r="E141" s="273">
        <f>SUMPRODUCT('[4]表二（录入表）'!E$6:E$1121*(LEFT('[4]表二（录入表）'!$A$6:$A$1121,LEN($A141))=$A141))</f>
        <v>0</v>
      </c>
      <c r="F141" s="274" t="str">
        <f t="shared" si="4"/>
        <v/>
      </c>
      <c r="G141" s="274" t="str">
        <f t="shared" si="5"/>
        <v/>
      </c>
    </row>
    <row r="142" s="250" customFormat="1" ht="15" spans="1:7">
      <c r="A142" s="271" t="s">
        <v>370</v>
      </c>
      <c r="B142" s="272" t="s">
        <v>371</v>
      </c>
      <c r="C142" s="273">
        <f>SUMPRODUCT('[4]表二（录入表）'!C$6:C$1121*(LEFT('[4]表二（录入表）'!$A$6:$A$1121,LEN($A142))=$A142))</f>
        <v>0</v>
      </c>
      <c r="D142" s="273">
        <f>SUMPRODUCT('[4]表二（录入表）'!D$6:D$1121*(LEFT('[4]表二（录入表）'!$A$6:$A$1121,LEN($A142))=$A142))</f>
        <v>0</v>
      </c>
      <c r="E142" s="273">
        <f>SUMPRODUCT('[4]表二（录入表）'!E$6:E$1121*(LEFT('[4]表二（录入表）'!$A$6:$A$1121,LEN($A142))=$A142))</f>
        <v>0</v>
      </c>
      <c r="F142" s="274" t="str">
        <f t="shared" si="4"/>
        <v/>
      </c>
      <c r="G142" s="274" t="str">
        <f t="shared" si="5"/>
        <v/>
      </c>
    </row>
    <row r="143" s="250" customFormat="1" ht="15" spans="1:7">
      <c r="A143" s="271" t="s">
        <v>372</v>
      </c>
      <c r="B143" s="272" t="s">
        <v>373</v>
      </c>
      <c r="C143" s="273">
        <f>SUMPRODUCT('[4]表二（录入表）'!C$6:C$1121*(LEFT('[4]表二（录入表）'!$A$6:$A$1121,LEN($A143))=$A143))</f>
        <v>0</v>
      </c>
      <c r="D143" s="273">
        <f>SUMPRODUCT('[4]表二（录入表）'!D$6:D$1121*(LEFT('[4]表二（录入表）'!$A$6:$A$1121,LEN($A143))=$A143))</f>
        <v>0</v>
      </c>
      <c r="E143" s="273">
        <f>SUMPRODUCT('[4]表二（录入表）'!E$6:E$1121*(LEFT('[4]表二（录入表）'!$A$6:$A$1121,LEN($A143))=$A143))</f>
        <v>0</v>
      </c>
      <c r="F143" s="274" t="str">
        <f t="shared" si="4"/>
        <v/>
      </c>
      <c r="G143" s="274" t="str">
        <f t="shared" si="5"/>
        <v/>
      </c>
    </row>
    <row r="144" s="250" customFormat="1" ht="15" spans="1:7">
      <c r="A144" s="271" t="s">
        <v>374</v>
      </c>
      <c r="B144" s="272" t="s">
        <v>68</v>
      </c>
      <c r="C144" s="273">
        <f>SUMPRODUCT('[4]表二（录入表）'!C$6:C$1121*(LEFT('[4]表二（录入表）'!$A$6:$A$1121,LEN($A144))=$A144))</f>
        <v>8000</v>
      </c>
      <c r="D144" s="273">
        <f>SUMPRODUCT('[4]表二（录入表）'!D$6:D$1121*(LEFT('[4]表二（录入表）'!$A$6:$A$1121,LEN($A144))=$A144))</f>
        <v>30899</v>
      </c>
      <c r="E144" s="273">
        <f>SUMPRODUCT('[4]表二（录入表）'!E$6:E$1121*(LEFT('[4]表二（录入表）'!$A$6:$A$1121,LEN($A144))=$A144))</f>
        <v>5303</v>
      </c>
      <c r="F144" s="274">
        <f t="shared" si="4"/>
        <v>0.663</v>
      </c>
      <c r="G144" s="274">
        <f t="shared" si="5"/>
        <v>0.172</v>
      </c>
    </row>
    <row r="145" s="250" customFormat="1" ht="15" spans="1:7">
      <c r="A145" s="271" t="s">
        <v>375</v>
      </c>
      <c r="B145" s="272" t="s">
        <v>376</v>
      </c>
      <c r="C145" s="273">
        <f>SUMPRODUCT('[4]表二（录入表）'!C$6:C$1121*(LEFT('[4]表二（录入表）'!$A$6:$A$1121,LEN($A145))=$A145))</f>
        <v>3624</v>
      </c>
      <c r="D145" s="273">
        <f>SUMPRODUCT('[4]表二（录入表）'!D$6:D$1121*(LEFT('[4]表二（录入表）'!$A$6:$A$1121,LEN($A145))=$A145))</f>
        <v>12898</v>
      </c>
      <c r="E145" s="273">
        <f>SUMPRODUCT('[4]表二（录入表）'!E$6:E$1121*(LEFT('[4]表二（录入表）'!$A$6:$A$1121,LEN($A145))=$A145))</f>
        <v>5303</v>
      </c>
      <c r="F145" s="274">
        <f t="shared" si="4"/>
        <v>1.463</v>
      </c>
      <c r="G145" s="274">
        <f t="shared" si="5"/>
        <v>0.411</v>
      </c>
    </row>
    <row r="146" s="250" customFormat="1" ht="15" spans="1:7">
      <c r="A146" s="271" t="s">
        <v>377</v>
      </c>
      <c r="B146" s="272" t="s">
        <v>378</v>
      </c>
      <c r="C146" s="273">
        <f>SUMPRODUCT('[4]表二（录入表）'!C$6:C$1121*(LEFT('[4]表二（录入表）'!$A$6:$A$1121,LEN($A146))=$A146))</f>
        <v>0</v>
      </c>
      <c r="D146" s="273">
        <f>SUMPRODUCT('[4]表二（录入表）'!D$6:D$1121*(LEFT('[4]表二（录入表）'!$A$6:$A$1121,LEN($A146))=$A146))</f>
        <v>741</v>
      </c>
      <c r="E146" s="273">
        <f>SUMPRODUCT('[4]表二（录入表）'!E$6:E$1121*(LEFT('[4]表二（录入表）'!$A$6:$A$1121,LEN($A146))=$A146))</f>
        <v>0</v>
      </c>
      <c r="F146" s="274" t="str">
        <f t="shared" si="4"/>
        <v/>
      </c>
      <c r="G146" s="274">
        <f t="shared" si="5"/>
        <v>0</v>
      </c>
    </row>
    <row r="147" s="250" customFormat="1" ht="15" spans="1:7">
      <c r="A147" s="271" t="s">
        <v>379</v>
      </c>
      <c r="B147" s="272" t="s">
        <v>380</v>
      </c>
      <c r="C147" s="273">
        <f>SUMPRODUCT('[4]表二（录入表）'!C$6:C$1121*(LEFT('[4]表二（录入表）'!$A$6:$A$1121,LEN($A147))=$A147))</f>
        <v>0</v>
      </c>
      <c r="D147" s="273">
        <f>SUMPRODUCT('[4]表二（录入表）'!D$6:D$1121*(LEFT('[4]表二（录入表）'!$A$6:$A$1121,LEN($A147))=$A147))</f>
        <v>1201</v>
      </c>
      <c r="E147" s="273">
        <f>SUMPRODUCT('[4]表二（录入表）'!E$6:E$1121*(LEFT('[4]表二（录入表）'!$A$6:$A$1121,LEN($A147))=$A147))</f>
        <v>0</v>
      </c>
      <c r="F147" s="274" t="str">
        <f t="shared" si="4"/>
        <v/>
      </c>
      <c r="G147" s="274">
        <f t="shared" si="5"/>
        <v>0</v>
      </c>
    </row>
    <row r="148" s="250" customFormat="1" ht="15" spans="1:7">
      <c r="A148" s="271" t="s">
        <v>381</v>
      </c>
      <c r="B148" s="272" t="s">
        <v>382</v>
      </c>
      <c r="C148" s="273">
        <f>SUMPRODUCT('[4]表二（录入表）'!C$6:C$1121*(LEFT('[4]表二（录入表）'!$A$6:$A$1121,LEN($A148))=$A148))</f>
        <v>4376</v>
      </c>
      <c r="D148" s="273">
        <f>SUMPRODUCT('[4]表二（录入表）'!D$6:D$1121*(LEFT('[4]表二（录入表）'!$A$6:$A$1121,LEN($A148))=$A148))</f>
        <v>8912</v>
      </c>
      <c r="E148" s="273">
        <f>SUMPRODUCT('[4]表二（录入表）'!E$6:E$1121*(LEFT('[4]表二（录入表）'!$A$6:$A$1121,LEN($A148))=$A148))</f>
        <v>0</v>
      </c>
      <c r="F148" s="274">
        <f t="shared" si="4"/>
        <v>0</v>
      </c>
      <c r="G148" s="274">
        <f t="shared" si="5"/>
        <v>0</v>
      </c>
    </row>
    <row r="149" s="250" customFormat="1" ht="15" spans="1:7">
      <c r="A149" s="271" t="s">
        <v>383</v>
      </c>
      <c r="B149" s="272" t="s">
        <v>384</v>
      </c>
      <c r="C149" s="273">
        <f>SUMPRODUCT('[4]表二（录入表）'!C$6:C$1121*(LEFT('[4]表二（录入表）'!$A$6:$A$1121,LEN($A149))=$A149))</f>
        <v>0</v>
      </c>
      <c r="D149" s="273">
        <f>SUMPRODUCT('[4]表二（录入表）'!D$6:D$1121*(LEFT('[4]表二（录入表）'!$A$6:$A$1121,LEN($A149))=$A149))</f>
        <v>0</v>
      </c>
      <c r="E149" s="273">
        <f>SUMPRODUCT('[4]表二（录入表）'!E$6:E$1121*(LEFT('[4]表二（录入表）'!$A$6:$A$1121,LEN($A149))=$A149))</f>
        <v>0</v>
      </c>
      <c r="F149" s="274" t="str">
        <f t="shared" si="4"/>
        <v/>
      </c>
      <c r="G149" s="274" t="str">
        <f t="shared" si="5"/>
        <v/>
      </c>
    </row>
    <row r="150" s="250" customFormat="1" ht="15" spans="1:7">
      <c r="A150" s="271" t="s">
        <v>385</v>
      </c>
      <c r="B150" s="272" t="s">
        <v>386</v>
      </c>
      <c r="C150" s="273">
        <f>SUMPRODUCT('[4]表二（录入表）'!C$6:C$1121*(LEFT('[4]表二（录入表）'!$A$6:$A$1121,LEN($A150))=$A150))</f>
        <v>0</v>
      </c>
      <c r="D150" s="273">
        <f>SUMPRODUCT('[4]表二（录入表）'!D$6:D$1121*(LEFT('[4]表二（录入表）'!$A$6:$A$1121,LEN($A150))=$A150))</f>
        <v>7147</v>
      </c>
      <c r="E150" s="273">
        <f>SUMPRODUCT('[4]表二（录入表）'!E$6:E$1121*(LEFT('[4]表二（录入表）'!$A$6:$A$1121,LEN($A150))=$A150))</f>
        <v>0</v>
      </c>
      <c r="F150" s="274" t="str">
        <f t="shared" si="4"/>
        <v/>
      </c>
      <c r="G150" s="274">
        <f t="shared" si="5"/>
        <v>0</v>
      </c>
    </row>
    <row r="151" s="250" customFormat="1" ht="15" spans="1:7">
      <c r="A151" s="271" t="s">
        <v>387</v>
      </c>
      <c r="B151" s="272" t="s">
        <v>69</v>
      </c>
      <c r="C151" s="273">
        <f>SUMPRODUCT('[4]表二（录入表）'!C$6:C$1121*(LEFT('[4]表二（录入表）'!$A$6:$A$1121,LEN($A151))=$A151))</f>
        <v>70000</v>
      </c>
      <c r="D151" s="273">
        <f>SUMPRODUCT('[4]表二（录入表）'!D$6:D$1121*(LEFT('[4]表二（录入表）'!$A$6:$A$1121,LEN($A151))=$A151))</f>
        <v>73920</v>
      </c>
      <c r="E151" s="273">
        <f>SUMPRODUCT('[4]表二（录入表）'!E$6:E$1121*(LEFT('[4]表二（录入表）'!$A$6:$A$1121,LEN($A151))=$A151))</f>
        <v>60340</v>
      </c>
      <c r="F151" s="274">
        <f t="shared" si="4"/>
        <v>0.862</v>
      </c>
      <c r="G151" s="274">
        <f t="shared" si="5"/>
        <v>0.816</v>
      </c>
    </row>
    <row r="152" s="250" customFormat="1" ht="15" spans="1:7">
      <c r="A152" s="271" t="s">
        <v>388</v>
      </c>
      <c r="B152" s="272" t="s">
        <v>389</v>
      </c>
      <c r="C152" s="273">
        <f>SUMPRODUCT('[4]表二（录入表）'!C$6:C$1121*(LEFT('[4]表二（录入表）'!$A$6:$A$1121,LEN($A152))=$A152))</f>
        <v>28764</v>
      </c>
      <c r="D152" s="273">
        <f>SUMPRODUCT('[4]表二（录入表）'!D$6:D$1121*(LEFT('[4]表二（录入表）'!$A$6:$A$1121,LEN($A152))=$A152))</f>
        <v>32646</v>
      </c>
      <c r="E152" s="273">
        <f>SUMPRODUCT('[4]表二（录入表）'!E$6:E$1121*(LEFT('[4]表二（录入表）'!$A$6:$A$1121,LEN($A152))=$A152))</f>
        <v>17519</v>
      </c>
      <c r="F152" s="274">
        <f t="shared" si="4"/>
        <v>0.609</v>
      </c>
      <c r="G152" s="274">
        <f t="shared" si="5"/>
        <v>0.537</v>
      </c>
    </row>
    <row r="153" s="250" customFormat="1" ht="15" spans="1:7">
      <c r="A153" s="271" t="s">
        <v>390</v>
      </c>
      <c r="B153" s="272" t="s">
        <v>391</v>
      </c>
      <c r="C153" s="273">
        <f>SUMPRODUCT('[4]表二（录入表）'!C$6:C$1121*(LEFT('[4]表二（录入表）'!$A$6:$A$1121,LEN($A153))=$A153))</f>
        <v>674</v>
      </c>
      <c r="D153" s="273">
        <f>SUMPRODUCT('[4]表二（录入表）'!D$6:D$1121*(LEFT('[4]表二（录入表）'!$A$6:$A$1121,LEN($A153))=$A153))</f>
        <v>2961</v>
      </c>
      <c r="E153" s="273">
        <f>SUMPRODUCT('[4]表二（录入表）'!E$6:E$1121*(LEFT('[4]表二（录入表）'!$A$6:$A$1121,LEN($A153))=$A153))</f>
        <v>2660</v>
      </c>
      <c r="F153" s="274">
        <f t="shared" si="4"/>
        <v>3.947</v>
      </c>
      <c r="G153" s="274">
        <f t="shared" si="5"/>
        <v>0.898</v>
      </c>
    </row>
    <row r="154" s="250" customFormat="1" ht="15" spans="1:7">
      <c r="A154" s="271" t="s">
        <v>392</v>
      </c>
      <c r="B154" s="272" t="s">
        <v>393</v>
      </c>
      <c r="C154" s="273">
        <f>SUMPRODUCT('[4]表二（录入表）'!C$6:C$1121*(LEFT('[4]表二（录入表）'!$A$6:$A$1121,LEN($A154))=$A154))</f>
        <v>5680</v>
      </c>
      <c r="D154" s="273">
        <f>SUMPRODUCT('[4]表二（录入表）'!D$6:D$1121*(LEFT('[4]表二（录入表）'!$A$6:$A$1121,LEN($A154))=$A154))</f>
        <v>8552</v>
      </c>
      <c r="E154" s="273">
        <f>SUMPRODUCT('[4]表二（录入表）'!E$6:E$1121*(LEFT('[4]表二（录入表）'!$A$6:$A$1121,LEN($A154))=$A154))</f>
        <v>12359</v>
      </c>
      <c r="F154" s="274">
        <f t="shared" si="4"/>
        <v>2.176</v>
      </c>
      <c r="G154" s="274">
        <f t="shared" si="5"/>
        <v>1.445</v>
      </c>
    </row>
    <row r="155" s="250" customFormat="1" ht="15" spans="1:7">
      <c r="A155" s="271" t="s">
        <v>394</v>
      </c>
      <c r="B155" s="272" t="s">
        <v>395</v>
      </c>
      <c r="C155" s="273">
        <f>SUMPRODUCT('[4]表二（录入表）'!C$6:C$1121*(LEFT('[4]表二（录入表）'!$A$6:$A$1121,LEN($A155))=$A155))</f>
        <v>25021</v>
      </c>
      <c r="D155" s="273">
        <f>SUMPRODUCT('[4]表二（录入表）'!D$6:D$1121*(LEFT('[4]表二（录入表）'!$A$6:$A$1121,LEN($A155))=$A155))</f>
        <v>18039</v>
      </c>
      <c r="E155" s="273">
        <f>SUMPRODUCT('[4]表二（录入表）'!E$6:E$1121*(LEFT('[4]表二（录入表）'!$A$6:$A$1121,LEN($A155))=$A155))</f>
        <v>17076</v>
      </c>
      <c r="F155" s="274">
        <f t="shared" si="4"/>
        <v>0.682</v>
      </c>
      <c r="G155" s="274">
        <f t="shared" si="5"/>
        <v>0.947</v>
      </c>
    </row>
    <row r="156" s="250" customFormat="1" ht="15" spans="1:7">
      <c r="A156" s="271" t="s">
        <v>396</v>
      </c>
      <c r="B156" s="272" t="s">
        <v>397</v>
      </c>
      <c r="C156" s="273">
        <f>SUMPRODUCT('[4]表二（录入表）'!C$6:C$1121*(LEFT('[4]表二（录入表）'!$A$6:$A$1121,LEN($A156))=$A156))</f>
        <v>8000</v>
      </c>
      <c r="D156" s="273">
        <f>SUMPRODUCT('[4]表二（录入表）'!D$6:D$1121*(LEFT('[4]表二（录入表）'!$A$6:$A$1121,LEN($A156))=$A156))</f>
        <v>11180</v>
      </c>
      <c r="E156" s="273">
        <f>SUMPRODUCT('[4]表二（录入表）'!E$6:E$1121*(LEFT('[4]表二（录入表）'!$A$6:$A$1121,LEN($A156))=$A156))</f>
        <v>10131</v>
      </c>
      <c r="F156" s="274">
        <f t="shared" si="4"/>
        <v>1.266</v>
      </c>
      <c r="G156" s="274">
        <f t="shared" si="5"/>
        <v>0.906</v>
      </c>
    </row>
    <row r="157" s="250" customFormat="1" ht="15" spans="1:7">
      <c r="A157" s="271" t="s">
        <v>398</v>
      </c>
      <c r="B157" s="272" t="s">
        <v>399</v>
      </c>
      <c r="C157" s="273">
        <f>SUMPRODUCT('[4]表二（录入表）'!C$6:C$1121*(LEFT('[4]表二（录入表）'!$A$6:$A$1121,LEN($A157))=$A157))</f>
        <v>162</v>
      </c>
      <c r="D157" s="273">
        <f>SUMPRODUCT('[4]表二（录入表）'!D$6:D$1121*(LEFT('[4]表二（录入表）'!$A$6:$A$1121,LEN($A157))=$A157))</f>
        <v>451</v>
      </c>
      <c r="E157" s="273">
        <f>SUMPRODUCT('[4]表二（录入表）'!E$6:E$1121*(LEFT('[4]表二（录入表）'!$A$6:$A$1121,LEN($A157))=$A157))</f>
        <v>594</v>
      </c>
      <c r="F157" s="274">
        <f t="shared" si="4"/>
        <v>3.667</v>
      </c>
      <c r="G157" s="274">
        <f t="shared" si="5"/>
        <v>1.317</v>
      </c>
    </row>
    <row r="158" s="250" customFormat="1" ht="15" spans="1:7">
      <c r="A158" s="271" t="s">
        <v>400</v>
      </c>
      <c r="B158" s="272" t="s">
        <v>401</v>
      </c>
      <c r="C158" s="273">
        <f>SUMPRODUCT('[4]表二（录入表）'!C$6:C$1121*(LEFT('[4]表二（录入表）'!$A$6:$A$1121,LEN($A158))=$A158))</f>
        <v>0</v>
      </c>
      <c r="D158" s="273">
        <f>SUMPRODUCT('[4]表二（录入表）'!D$6:D$1121*(LEFT('[4]表二（录入表）'!$A$6:$A$1121,LEN($A158))=$A158))</f>
        <v>0</v>
      </c>
      <c r="E158" s="273">
        <f>SUMPRODUCT('[4]表二（录入表）'!E$6:E$1121*(LEFT('[4]表二（录入表）'!$A$6:$A$1121,LEN($A158))=$A158))</f>
        <v>0</v>
      </c>
      <c r="F158" s="274" t="str">
        <f t="shared" si="4"/>
        <v/>
      </c>
      <c r="G158" s="274" t="str">
        <f t="shared" si="5"/>
        <v/>
      </c>
    </row>
    <row r="159" s="250" customFormat="1" ht="15" spans="1:7">
      <c r="A159" s="271" t="s">
        <v>402</v>
      </c>
      <c r="B159" s="272" t="s">
        <v>403</v>
      </c>
      <c r="C159" s="273">
        <f>SUMPRODUCT('[4]表二（录入表）'!C$6:C$1121*(LEFT('[4]表二（录入表）'!$A$6:$A$1121,LEN($A159))=$A159))</f>
        <v>1699</v>
      </c>
      <c r="D159" s="273">
        <f>SUMPRODUCT('[4]表二（录入表）'!D$6:D$1121*(LEFT('[4]表二（录入表）'!$A$6:$A$1121,LEN($A159))=$A159))</f>
        <v>91</v>
      </c>
      <c r="E159" s="273">
        <f>SUMPRODUCT('[4]表二（录入表）'!E$6:E$1121*(LEFT('[4]表二（录入表）'!$A$6:$A$1121,LEN($A159))=$A159))</f>
        <v>0</v>
      </c>
      <c r="F159" s="274">
        <f t="shared" si="4"/>
        <v>0</v>
      </c>
      <c r="G159" s="274">
        <f t="shared" si="5"/>
        <v>0</v>
      </c>
    </row>
    <row r="160" s="250" customFormat="1" ht="15" spans="1:7">
      <c r="A160" s="271" t="s">
        <v>404</v>
      </c>
      <c r="B160" s="272" t="s">
        <v>70</v>
      </c>
      <c r="C160" s="273">
        <f>SUMPRODUCT('[4]表二（录入表）'!C$6:C$1121*(LEFT('[4]表二（录入表）'!$A$6:$A$1121,LEN($A160))=$A160))</f>
        <v>11033</v>
      </c>
      <c r="D160" s="273">
        <f>SUMPRODUCT('[4]表二（录入表）'!D$6:D$1121*(LEFT('[4]表二（录入表）'!$A$6:$A$1121,LEN($A160))=$A160))</f>
        <v>15178</v>
      </c>
      <c r="E160" s="273">
        <f>SUMPRODUCT('[4]表二（录入表）'!E$6:E$1121*(LEFT('[4]表二（录入表）'!$A$6:$A$1121,LEN($A160))=$A160))</f>
        <v>6066</v>
      </c>
      <c r="F160" s="274">
        <f t="shared" si="4"/>
        <v>0.55</v>
      </c>
      <c r="G160" s="274">
        <f t="shared" si="5"/>
        <v>0.4</v>
      </c>
    </row>
    <row r="161" s="250" customFormat="1" ht="15" spans="1:7">
      <c r="A161" s="271" t="s">
        <v>405</v>
      </c>
      <c r="B161" s="272" t="s">
        <v>406</v>
      </c>
      <c r="C161" s="273">
        <f>SUMPRODUCT('[4]表二（录入表）'!C$6:C$1121*(LEFT('[4]表二（录入表）'!$A$6:$A$1121,LEN($A161))=$A161))</f>
        <v>9492</v>
      </c>
      <c r="D161" s="273">
        <f>SUMPRODUCT('[4]表二（录入表）'!D$6:D$1121*(LEFT('[4]表二（录入表）'!$A$6:$A$1121,LEN($A161))=$A161))</f>
        <v>14619</v>
      </c>
      <c r="E161" s="273">
        <f>SUMPRODUCT('[4]表二（录入表）'!E$6:E$1121*(LEFT('[4]表二（录入表）'!$A$6:$A$1121,LEN($A161))=$A161))</f>
        <v>3668</v>
      </c>
      <c r="F161" s="274">
        <f t="shared" si="4"/>
        <v>0.386</v>
      </c>
      <c r="G161" s="274">
        <f t="shared" si="5"/>
        <v>0.251</v>
      </c>
    </row>
    <row r="162" s="250" customFormat="1" ht="15" spans="1:7">
      <c r="A162" s="271" t="s">
        <v>407</v>
      </c>
      <c r="B162" s="272" t="s">
        <v>408</v>
      </c>
      <c r="C162" s="273">
        <f>SUMPRODUCT('[4]表二（录入表）'!C$6:C$1121*(LEFT('[4]表二（录入表）'!$A$6:$A$1121,LEN($A162))=$A162))</f>
        <v>0</v>
      </c>
      <c r="D162" s="273">
        <f>SUMPRODUCT('[4]表二（录入表）'!D$6:D$1121*(LEFT('[4]表二（录入表）'!$A$6:$A$1121,LEN($A162))=$A162))</f>
        <v>0</v>
      </c>
      <c r="E162" s="273">
        <f>SUMPRODUCT('[4]表二（录入表）'!E$6:E$1121*(LEFT('[4]表二（录入表）'!$A$6:$A$1121,LEN($A162))=$A162))</f>
        <v>982</v>
      </c>
      <c r="F162" s="274" t="str">
        <f t="shared" si="4"/>
        <v/>
      </c>
      <c r="G162" s="274" t="str">
        <f t="shared" si="5"/>
        <v/>
      </c>
    </row>
    <row r="163" s="250" customFormat="1" ht="15" spans="1:7">
      <c r="A163" s="271" t="s">
        <v>409</v>
      </c>
      <c r="B163" s="272" t="s">
        <v>410</v>
      </c>
      <c r="C163" s="273">
        <f>SUMPRODUCT('[4]表二（录入表）'!C$6:C$1121*(LEFT('[4]表二（录入表）'!$A$6:$A$1121,LEN($A163))=$A163))</f>
        <v>0</v>
      </c>
      <c r="D163" s="273">
        <f>SUMPRODUCT('[4]表二（录入表）'!D$6:D$1121*(LEFT('[4]表二（录入表）'!$A$6:$A$1121,LEN($A163))=$A163))</f>
        <v>0</v>
      </c>
      <c r="E163" s="273">
        <f>SUMPRODUCT('[4]表二（录入表）'!E$6:E$1121*(LEFT('[4]表二（录入表）'!$A$6:$A$1121,LEN($A163))=$A163))</f>
        <v>0</v>
      </c>
      <c r="F163" s="274" t="str">
        <f t="shared" si="4"/>
        <v/>
      </c>
      <c r="G163" s="274" t="str">
        <f t="shared" si="5"/>
        <v/>
      </c>
    </row>
    <row r="164" s="250" customFormat="1" ht="15" spans="1:7">
      <c r="A164" s="271" t="s">
        <v>411</v>
      </c>
      <c r="B164" s="272" t="s">
        <v>412</v>
      </c>
      <c r="C164" s="273">
        <f>SUMPRODUCT('[4]表二（录入表）'!C$6:C$1121*(LEFT('[4]表二（录入表）'!$A$6:$A$1121,LEN($A164))=$A164))</f>
        <v>0</v>
      </c>
      <c r="D164" s="273">
        <f>SUMPRODUCT('[4]表二（录入表）'!D$6:D$1121*(LEFT('[4]表二（录入表）'!$A$6:$A$1121,LEN($A164))=$A164))</f>
        <v>0</v>
      </c>
      <c r="E164" s="273">
        <f>SUMPRODUCT('[4]表二（录入表）'!E$6:E$1121*(LEFT('[4]表二（录入表）'!$A$6:$A$1121,LEN($A164))=$A164))</f>
        <v>0</v>
      </c>
      <c r="F164" s="274" t="str">
        <f t="shared" si="4"/>
        <v/>
      </c>
      <c r="G164" s="274" t="str">
        <f t="shared" si="5"/>
        <v/>
      </c>
    </row>
    <row r="165" s="250" customFormat="1" ht="15" spans="1:7">
      <c r="A165" s="271" t="s">
        <v>413</v>
      </c>
      <c r="B165" s="272" t="s">
        <v>414</v>
      </c>
      <c r="C165" s="273">
        <f>SUMPRODUCT('[4]表二（录入表）'!C$6:C$1121*(LEFT('[4]表二（录入表）'!$A$6:$A$1121,LEN($A165))=$A165))</f>
        <v>1541</v>
      </c>
      <c r="D165" s="273">
        <f>SUMPRODUCT('[4]表二（录入表）'!D$6:D$1121*(LEFT('[4]表二（录入表）'!$A$6:$A$1121,LEN($A165))=$A165))</f>
        <v>559</v>
      </c>
      <c r="E165" s="273">
        <f>SUMPRODUCT('[4]表二（录入表）'!E$6:E$1121*(LEFT('[4]表二（录入表）'!$A$6:$A$1121,LEN($A165))=$A165))</f>
        <v>1416</v>
      </c>
      <c r="F165" s="274">
        <f t="shared" si="4"/>
        <v>0.919</v>
      </c>
      <c r="G165" s="274">
        <f t="shared" si="5"/>
        <v>2.533</v>
      </c>
    </row>
    <row r="166" s="250" customFormat="1" ht="15" spans="1:7">
      <c r="A166" s="271" t="s">
        <v>415</v>
      </c>
      <c r="B166" s="272" t="s">
        <v>71</v>
      </c>
      <c r="C166" s="273">
        <f>SUMPRODUCT('[4]表二（录入表）'!C$6:C$1121*(LEFT('[4]表二（录入表）'!$A$6:$A$1121,LEN($A166))=$A166))</f>
        <v>1048</v>
      </c>
      <c r="D166" s="273">
        <f>SUMPRODUCT('[4]表二（录入表）'!D$6:D$1121*(LEFT('[4]表二（录入表）'!$A$6:$A$1121,LEN($A166))=$A166))</f>
        <v>865</v>
      </c>
      <c r="E166" s="273">
        <f>SUMPRODUCT('[4]表二（录入表）'!E$6:E$1121*(LEFT('[4]表二（录入表）'!$A$6:$A$1121,LEN($A166))=$A166))</f>
        <v>1154</v>
      </c>
      <c r="F166" s="274">
        <f t="shared" si="4"/>
        <v>1.101</v>
      </c>
      <c r="G166" s="274">
        <f t="shared" si="5"/>
        <v>1.334</v>
      </c>
    </row>
    <row r="167" s="250" customFormat="1" ht="15" spans="1:7">
      <c r="A167" s="271" t="s">
        <v>416</v>
      </c>
      <c r="B167" s="272" t="s">
        <v>417</v>
      </c>
      <c r="C167" s="273">
        <f>SUMPRODUCT('[4]表二（录入表）'!C$6:C$1121*(LEFT('[4]表二（录入表）'!$A$6:$A$1121,LEN($A167))=$A167))</f>
        <v>0</v>
      </c>
      <c r="D167" s="273">
        <f>SUMPRODUCT('[4]表二（录入表）'!D$6:D$1121*(LEFT('[4]表二（录入表）'!$A$6:$A$1121,LEN($A167))=$A167))</f>
        <v>0</v>
      </c>
      <c r="E167" s="273">
        <f>SUMPRODUCT('[4]表二（录入表）'!E$6:E$1121*(LEFT('[4]表二（录入表）'!$A$6:$A$1121,LEN($A167))=$A167))</f>
        <v>0</v>
      </c>
      <c r="F167" s="274" t="str">
        <f t="shared" si="4"/>
        <v/>
      </c>
      <c r="G167" s="274" t="str">
        <f t="shared" si="5"/>
        <v/>
      </c>
    </row>
    <row r="168" s="250" customFormat="1" ht="15" spans="1:7">
      <c r="A168" s="271" t="s">
        <v>418</v>
      </c>
      <c r="B168" s="272" t="s">
        <v>419</v>
      </c>
      <c r="C168" s="273">
        <f>SUMPRODUCT('[4]表二（录入表）'!C$6:C$1121*(LEFT('[4]表二（录入表）'!$A$6:$A$1121,LEN($A168))=$A168))</f>
        <v>0</v>
      </c>
      <c r="D168" s="273">
        <f>SUMPRODUCT('[4]表二（录入表）'!D$6:D$1121*(LEFT('[4]表二（录入表）'!$A$6:$A$1121,LEN($A168))=$A168))</f>
        <v>0</v>
      </c>
      <c r="E168" s="273">
        <f>SUMPRODUCT('[4]表二（录入表）'!E$6:E$1121*(LEFT('[4]表二（录入表）'!$A$6:$A$1121,LEN($A168))=$A168))</f>
        <v>0</v>
      </c>
      <c r="F168" s="274" t="str">
        <f t="shared" si="4"/>
        <v/>
      </c>
      <c r="G168" s="274" t="str">
        <f t="shared" si="5"/>
        <v/>
      </c>
    </row>
    <row r="169" s="250" customFormat="1" ht="15" spans="1:7">
      <c r="A169" s="271" t="s">
        <v>420</v>
      </c>
      <c r="B169" s="272" t="s">
        <v>421</v>
      </c>
      <c r="C169" s="273">
        <f>SUMPRODUCT('[4]表二（录入表）'!C$6:C$1121*(LEFT('[4]表二（录入表）'!$A$6:$A$1121,LEN($A169))=$A169))</f>
        <v>0</v>
      </c>
      <c r="D169" s="273">
        <f>SUMPRODUCT('[4]表二（录入表）'!D$6:D$1121*(LEFT('[4]表二（录入表）'!$A$6:$A$1121,LEN($A169))=$A169))</f>
        <v>0</v>
      </c>
      <c r="E169" s="273">
        <f>SUMPRODUCT('[4]表二（录入表）'!E$6:E$1121*(LEFT('[4]表二（录入表）'!$A$6:$A$1121,LEN($A169))=$A169))</f>
        <v>0</v>
      </c>
      <c r="F169" s="274" t="str">
        <f t="shared" si="4"/>
        <v/>
      </c>
      <c r="G169" s="274" t="str">
        <f t="shared" si="5"/>
        <v/>
      </c>
    </row>
    <row r="170" s="250" customFormat="1" ht="15" spans="1:7">
      <c r="A170" s="271" t="s">
        <v>422</v>
      </c>
      <c r="B170" s="272" t="s">
        <v>423</v>
      </c>
      <c r="C170" s="273">
        <f>SUMPRODUCT('[4]表二（录入表）'!C$6:C$1121*(LEFT('[4]表二（录入表）'!$A$6:$A$1121,LEN($A170))=$A170))</f>
        <v>1048</v>
      </c>
      <c r="D170" s="273">
        <f>SUMPRODUCT('[4]表二（录入表）'!D$6:D$1121*(LEFT('[4]表二（录入表）'!$A$6:$A$1121,LEN($A170))=$A170))</f>
        <v>865</v>
      </c>
      <c r="E170" s="273">
        <f>SUMPRODUCT('[4]表二（录入表）'!E$6:E$1121*(LEFT('[4]表二（录入表）'!$A$6:$A$1121,LEN($A170))=$A170))</f>
        <v>1154</v>
      </c>
      <c r="F170" s="274">
        <f t="shared" si="4"/>
        <v>1.101</v>
      </c>
      <c r="G170" s="274">
        <f t="shared" si="5"/>
        <v>1.334</v>
      </c>
    </row>
    <row r="171" s="250" customFormat="1" ht="15" spans="1:7">
      <c r="A171" s="271" t="s">
        <v>424</v>
      </c>
      <c r="B171" s="272" t="s">
        <v>425</v>
      </c>
      <c r="C171" s="273">
        <f>SUMPRODUCT('[4]表二（录入表）'!C$6:C$1121*(LEFT('[4]表二（录入表）'!$A$6:$A$1121,LEN($A171))=$A171))</f>
        <v>0</v>
      </c>
      <c r="D171" s="273">
        <f>SUMPRODUCT('[4]表二（录入表）'!D$6:D$1121*(LEFT('[4]表二（录入表）'!$A$6:$A$1121,LEN($A171))=$A171))</f>
        <v>0</v>
      </c>
      <c r="E171" s="273">
        <f>SUMPRODUCT('[4]表二（录入表）'!E$6:E$1121*(LEFT('[4]表二（录入表）'!$A$6:$A$1121,LEN($A171))=$A171))</f>
        <v>0</v>
      </c>
      <c r="F171" s="274" t="str">
        <f t="shared" si="4"/>
        <v/>
      </c>
      <c r="G171" s="274" t="str">
        <f t="shared" si="5"/>
        <v/>
      </c>
    </row>
    <row r="172" s="250" customFormat="1" ht="15" spans="1:7">
      <c r="A172" s="271" t="s">
        <v>426</v>
      </c>
      <c r="B172" s="272" t="s">
        <v>427</v>
      </c>
      <c r="C172" s="273">
        <f>SUMPRODUCT('[4]表二（录入表）'!C$6:C$1121*(LEFT('[4]表二（录入表）'!$A$6:$A$1121,LEN($A172))=$A172))</f>
        <v>0</v>
      </c>
      <c r="D172" s="273">
        <f>SUMPRODUCT('[4]表二（录入表）'!D$6:D$1121*(LEFT('[4]表二（录入表）'!$A$6:$A$1121,LEN($A172))=$A172))</f>
        <v>0</v>
      </c>
      <c r="E172" s="273">
        <f>SUMPRODUCT('[4]表二（录入表）'!E$6:E$1121*(LEFT('[4]表二（录入表）'!$A$6:$A$1121,LEN($A172))=$A172))</f>
        <v>0</v>
      </c>
      <c r="F172" s="274" t="str">
        <f t="shared" si="4"/>
        <v/>
      </c>
      <c r="G172" s="274" t="str">
        <f t="shared" si="5"/>
        <v/>
      </c>
    </row>
    <row r="173" s="250" customFormat="1" ht="15" spans="1:7">
      <c r="A173" s="271" t="s">
        <v>428</v>
      </c>
      <c r="B173" s="272" t="s">
        <v>429</v>
      </c>
      <c r="C173" s="273">
        <f>SUMPRODUCT('[4]表二（录入表）'!C$6:C$1121*(LEFT('[4]表二（录入表）'!$A$6:$A$1121,LEN($A173))=$A173))</f>
        <v>0</v>
      </c>
      <c r="D173" s="273">
        <f>SUMPRODUCT('[4]表二（录入表）'!D$6:D$1121*(LEFT('[4]表二（录入表）'!$A$6:$A$1121,LEN($A173))=$A173))</f>
        <v>0</v>
      </c>
      <c r="E173" s="273">
        <f>SUMPRODUCT('[4]表二（录入表）'!E$6:E$1121*(LEFT('[4]表二（录入表）'!$A$6:$A$1121,LEN($A173))=$A173))</f>
        <v>0</v>
      </c>
      <c r="F173" s="274" t="str">
        <f t="shared" si="4"/>
        <v/>
      </c>
      <c r="G173" s="274" t="str">
        <f t="shared" si="5"/>
        <v/>
      </c>
    </row>
    <row r="174" s="250" customFormat="1" ht="15" spans="1:7">
      <c r="A174" s="271" t="s">
        <v>430</v>
      </c>
      <c r="B174" s="272" t="s">
        <v>72</v>
      </c>
      <c r="C174" s="273">
        <f>SUMPRODUCT('[4]表二（录入表）'!C$6:C$1121*(LEFT('[4]表二（录入表）'!$A$6:$A$1121,LEN($A174))=$A174))</f>
        <v>1800</v>
      </c>
      <c r="D174" s="273">
        <f>SUMPRODUCT('[4]表二（录入表）'!D$6:D$1121*(LEFT('[4]表二（录入表）'!$A$6:$A$1121,LEN($A174))=$A174))</f>
        <v>504</v>
      </c>
      <c r="E174" s="273">
        <f>SUMPRODUCT('[4]表二（录入表）'!E$6:E$1121*(LEFT('[4]表二（录入表）'!$A$6:$A$1121,LEN($A174))=$A174))</f>
        <v>145</v>
      </c>
      <c r="F174" s="274">
        <f t="shared" si="4"/>
        <v>0.081</v>
      </c>
      <c r="G174" s="274">
        <f t="shared" si="5"/>
        <v>0.288</v>
      </c>
    </row>
    <row r="175" s="250" customFormat="1" ht="15" spans="1:7">
      <c r="A175" s="271" t="s">
        <v>431</v>
      </c>
      <c r="B175" s="272" t="s">
        <v>432</v>
      </c>
      <c r="C175" s="273">
        <f>SUMPRODUCT('[4]表二（录入表）'!C$6:C$1121*(LEFT('[4]表二（录入表）'!$A$6:$A$1121,LEN($A175))=$A175))</f>
        <v>1800</v>
      </c>
      <c r="D175" s="273">
        <f>SUMPRODUCT('[4]表二（录入表）'!D$6:D$1121*(LEFT('[4]表二（录入表）'!$A$6:$A$1121,LEN($A175))=$A175))</f>
        <v>473</v>
      </c>
      <c r="E175" s="273">
        <f>SUMPRODUCT('[4]表二（录入表）'!E$6:E$1121*(LEFT('[4]表二（录入表）'!$A$6:$A$1121,LEN($A175))=$A175))</f>
        <v>113</v>
      </c>
      <c r="F175" s="274">
        <f t="shared" si="4"/>
        <v>0.063</v>
      </c>
      <c r="G175" s="274">
        <f t="shared" si="5"/>
        <v>0.239</v>
      </c>
    </row>
    <row r="176" s="250" customFormat="1" ht="15" spans="1:7">
      <c r="A176" s="271" t="s">
        <v>433</v>
      </c>
      <c r="B176" s="272" t="s">
        <v>434</v>
      </c>
      <c r="C176" s="273">
        <f>SUMPRODUCT('[4]表二（录入表）'!C$6:C$1121*(LEFT('[4]表二（录入表）'!$A$6:$A$1121,LEN($A176))=$A176))</f>
        <v>0</v>
      </c>
      <c r="D176" s="273">
        <f>SUMPRODUCT('[4]表二（录入表）'!D$6:D$1121*(LEFT('[4]表二（录入表）'!$A$6:$A$1121,LEN($A176))=$A176))</f>
        <v>13</v>
      </c>
      <c r="E176" s="273">
        <f>SUMPRODUCT('[4]表二（录入表）'!E$6:E$1121*(LEFT('[4]表二（录入表）'!$A$6:$A$1121,LEN($A176))=$A176))</f>
        <v>0</v>
      </c>
      <c r="F176" s="274" t="str">
        <f t="shared" si="4"/>
        <v/>
      </c>
      <c r="G176" s="274">
        <f t="shared" si="5"/>
        <v>0</v>
      </c>
    </row>
    <row r="177" s="250" customFormat="1" ht="15" spans="1:7">
      <c r="A177" s="271" t="s">
        <v>435</v>
      </c>
      <c r="B177" s="272" t="s">
        <v>436</v>
      </c>
      <c r="C177" s="273">
        <f>SUMPRODUCT('[4]表二（录入表）'!C$6:C$1121*(LEFT('[4]表二（录入表）'!$A$6:$A$1121,LEN($A177))=$A177))</f>
        <v>0</v>
      </c>
      <c r="D177" s="273">
        <f>SUMPRODUCT('[4]表二（录入表）'!D$6:D$1121*(LEFT('[4]表二（录入表）'!$A$6:$A$1121,LEN($A177))=$A177))</f>
        <v>18</v>
      </c>
      <c r="E177" s="273">
        <f>SUMPRODUCT('[4]表二（录入表）'!E$6:E$1121*(LEFT('[4]表二（录入表）'!$A$6:$A$1121,LEN($A177))=$A177))</f>
        <v>32</v>
      </c>
      <c r="F177" s="274" t="str">
        <f t="shared" si="4"/>
        <v/>
      </c>
      <c r="G177" s="274">
        <f t="shared" si="5"/>
        <v>1.778</v>
      </c>
    </row>
    <row r="178" s="250" customFormat="1" ht="15" spans="1:7">
      <c r="A178" s="271" t="s">
        <v>437</v>
      </c>
      <c r="B178" s="272" t="s">
        <v>73</v>
      </c>
      <c r="C178" s="273">
        <f>SUMPRODUCT('[4]表二（录入表）'!C$6:C$1121*(LEFT('[4]表二（录入表）'!$A$6:$A$1121,LEN($A178))=$A178))</f>
        <v>0</v>
      </c>
      <c r="D178" s="273">
        <f>SUMPRODUCT('[4]表二（录入表）'!D$6:D$1121*(LEFT('[4]表二（录入表）'!$A$6:$A$1121,LEN($A178))=$A178))</f>
        <v>0</v>
      </c>
      <c r="E178" s="273">
        <f>SUMPRODUCT('[4]表二（录入表）'!E$6:E$1121*(LEFT('[4]表二（录入表）'!$A$6:$A$1121,LEN($A178))=$A178))</f>
        <v>0</v>
      </c>
      <c r="F178" s="274" t="str">
        <f t="shared" si="4"/>
        <v/>
      </c>
      <c r="G178" s="274" t="str">
        <f t="shared" si="5"/>
        <v/>
      </c>
    </row>
    <row r="179" s="250" customFormat="1" ht="15" spans="1:7">
      <c r="A179" s="271" t="s">
        <v>438</v>
      </c>
      <c r="B179" s="272" t="s">
        <v>439</v>
      </c>
      <c r="C179" s="273">
        <f>SUMPRODUCT('[4]表二（录入表）'!C$6:C$1121*(LEFT('[4]表二（录入表）'!$A$6:$A$1121,LEN($A179))=$A179))</f>
        <v>0</v>
      </c>
      <c r="D179" s="273">
        <f>SUMPRODUCT('[4]表二（录入表）'!D$6:D$1121*(LEFT('[4]表二（录入表）'!$A$6:$A$1121,LEN($A179))=$A179))</f>
        <v>0</v>
      </c>
      <c r="E179" s="273">
        <f>SUMPRODUCT('[4]表二（录入表）'!E$6:E$1121*(LEFT('[4]表二（录入表）'!$A$6:$A$1121,LEN($A179))=$A179))</f>
        <v>0</v>
      </c>
      <c r="F179" s="274" t="str">
        <f t="shared" si="4"/>
        <v/>
      </c>
      <c r="G179" s="274" t="str">
        <f t="shared" si="5"/>
        <v/>
      </c>
    </row>
    <row r="180" s="250" customFormat="1" ht="15" spans="1:7">
      <c r="A180" s="271" t="s">
        <v>440</v>
      </c>
      <c r="B180" s="272" t="s">
        <v>441</v>
      </c>
      <c r="C180" s="273">
        <f>SUMPRODUCT('[4]表二（录入表）'!C$6:C$1121*(LEFT('[4]表二（录入表）'!$A$6:$A$1121,LEN($A180))=$A180))</f>
        <v>0</v>
      </c>
      <c r="D180" s="273">
        <f>SUMPRODUCT('[4]表二（录入表）'!D$6:D$1121*(LEFT('[4]表二（录入表）'!$A$6:$A$1121,LEN($A180))=$A180))</f>
        <v>0</v>
      </c>
      <c r="E180" s="273">
        <f>SUMPRODUCT('[4]表二（录入表）'!E$6:E$1121*(LEFT('[4]表二（录入表）'!$A$6:$A$1121,LEN($A180))=$A180))</f>
        <v>0</v>
      </c>
      <c r="F180" s="274" t="str">
        <f t="shared" si="4"/>
        <v/>
      </c>
      <c r="G180" s="274" t="str">
        <f t="shared" si="5"/>
        <v/>
      </c>
    </row>
    <row r="181" s="250" customFormat="1" ht="15" spans="1:7">
      <c r="A181" s="271" t="s">
        <v>442</v>
      </c>
      <c r="B181" s="272" t="s">
        <v>443</v>
      </c>
      <c r="C181" s="273">
        <f>SUMPRODUCT('[4]表二（录入表）'!C$6:C$1121*(LEFT('[4]表二（录入表）'!$A$6:$A$1121,LEN($A181))=$A181))</f>
        <v>0</v>
      </c>
      <c r="D181" s="273">
        <f>SUMPRODUCT('[4]表二（录入表）'!D$6:D$1121*(LEFT('[4]表二（录入表）'!$A$6:$A$1121,LEN($A181))=$A181))</f>
        <v>0</v>
      </c>
      <c r="E181" s="273">
        <f>SUMPRODUCT('[4]表二（录入表）'!E$6:E$1121*(LEFT('[4]表二（录入表）'!$A$6:$A$1121,LEN($A181))=$A181))</f>
        <v>0</v>
      </c>
      <c r="F181" s="274" t="str">
        <f t="shared" si="4"/>
        <v/>
      </c>
      <c r="G181" s="274" t="str">
        <f t="shared" si="5"/>
        <v/>
      </c>
    </row>
    <row r="182" s="250" customFormat="1" ht="15" spans="1:7">
      <c r="A182" s="271" t="s">
        <v>444</v>
      </c>
      <c r="B182" s="272" t="s">
        <v>445</v>
      </c>
      <c r="C182" s="273">
        <f>SUMPRODUCT('[4]表二（录入表）'!C$6:C$1121*(LEFT('[4]表二（录入表）'!$A$6:$A$1121,LEN($A182))=$A182))</f>
        <v>0</v>
      </c>
      <c r="D182" s="273">
        <f>SUMPRODUCT('[4]表二（录入表）'!D$6:D$1121*(LEFT('[4]表二（录入表）'!$A$6:$A$1121,LEN($A182))=$A182))</f>
        <v>0</v>
      </c>
      <c r="E182" s="273">
        <f>SUMPRODUCT('[4]表二（录入表）'!E$6:E$1121*(LEFT('[4]表二（录入表）'!$A$6:$A$1121,LEN($A182))=$A182))</f>
        <v>0</v>
      </c>
      <c r="F182" s="274" t="str">
        <f t="shared" si="4"/>
        <v/>
      </c>
      <c r="G182" s="274" t="str">
        <f t="shared" si="5"/>
        <v/>
      </c>
    </row>
    <row r="183" s="250" customFormat="1" ht="15" spans="1:7">
      <c r="A183" s="271" t="s">
        <v>446</v>
      </c>
      <c r="B183" s="272" t="s">
        <v>447</v>
      </c>
      <c r="C183" s="273">
        <f>SUMPRODUCT('[4]表二（录入表）'!C$6:C$1121*(LEFT('[4]表二（录入表）'!$A$6:$A$1121,LEN($A183))=$A183))</f>
        <v>0</v>
      </c>
      <c r="D183" s="273">
        <f>SUMPRODUCT('[4]表二（录入表）'!D$6:D$1121*(LEFT('[4]表二（录入表）'!$A$6:$A$1121,LEN($A183))=$A183))</f>
        <v>0</v>
      </c>
      <c r="E183" s="273">
        <f>SUMPRODUCT('[4]表二（录入表）'!E$6:E$1121*(LEFT('[4]表二（录入表）'!$A$6:$A$1121,LEN($A183))=$A183))</f>
        <v>0</v>
      </c>
      <c r="F183" s="274" t="str">
        <f t="shared" si="4"/>
        <v/>
      </c>
      <c r="G183" s="274" t="str">
        <f t="shared" si="5"/>
        <v/>
      </c>
    </row>
    <row r="184" s="250" customFormat="1" ht="15" spans="1:7">
      <c r="A184" s="271" t="s">
        <v>448</v>
      </c>
      <c r="B184" s="272" t="s">
        <v>449</v>
      </c>
      <c r="C184" s="273">
        <f>SUMPRODUCT('[4]表二（录入表）'!C$6:C$1121*(LEFT('[4]表二（录入表）'!$A$6:$A$1121,LEN($A184))=$A184))</f>
        <v>0</v>
      </c>
      <c r="D184" s="273">
        <f>SUMPRODUCT('[4]表二（录入表）'!D$6:D$1121*(LEFT('[4]表二（录入表）'!$A$6:$A$1121,LEN($A184))=$A184))</f>
        <v>0</v>
      </c>
      <c r="E184" s="273">
        <f>SUMPRODUCT('[4]表二（录入表）'!E$6:E$1121*(LEFT('[4]表二（录入表）'!$A$6:$A$1121,LEN($A184))=$A184))</f>
        <v>0</v>
      </c>
      <c r="F184" s="274" t="str">
        <f t="shared" si="4"/>
        <v/>
      </c>
      <c r="G184" s="274" t="str">
        <f t="shared" si="5"/>
        <v/>
      </c>
    </row>
    <row r="185" s="250" customFormat="1" ht="15" spans="1:7">
      <c r="A185" s="271" t="s">
        <v>450</v>
      </c>
      <c r="B185" s="272" t="s">
        <v>451</v>
      </c>
      <c r="C185" s="273">
        <f>SUMPRODUCT('[4]表二（录入表）'!C$6:C$1121*(LEFT('[4]表二（录入表）'!$A$6:$A$1121,LEN($A185))=$A185))</f>
        <v>0</v>
      </c>
      <c r="D185" s="273">
        <f>SUMPRODUCT('[4]表二（录入表）'!D$6:D$1121*(LEFT('[4]表二（录入表）'!$A$6:$A$1121,LEN($A185))=$A185))</f>
        <v>0</v>
      </c>
      <c r="E185" s="273">
        <f>SUMPRODUCT('[4]表二（录入表）'!E$6:E$1121*(LEFT('[4]表二（录入表）'!$A$6:$A$1121,LEN($A185))=$A185))</f>
        <v>0</v>
      </c>
      <c r="F185" s="274" t="str">
        <f t="shared" si="4"/>
        <v/>
      </c>
      <c r="G185" s="274" t="str">
        <f t="shared" si="5"/>
        <v/>
      </c>
    </row>
    <row r="186" s="250" customFormat="1" ht="15" spans="1:7">
      <c r="A186" s="271" t="s">
        <v>452</v>
      </c>
      <c r="B186" s="272" t="s">
        <v>453</v>
      </c>
      <c r="C186" s="273">
        <f>SUMPRODUCT('[4]表二（录入表）'!C$6:C$1121*(LEFT('[4]表二（录入表）'!$A$6:$A$1121,LEN($A186))=$A186))</f>
        <v>0</v>
      </c>
      <c r="D186" s="273">
        <f>SUMPRODUCT('[4]表二（录入表）'!D$6:D$1121*(LEFT('[4]表二（录入表）'!$A$6:$A$1121,LEN($A186))=$A186))</f>
        <v>0</v>
      </c>
      <c r="E186" s="273">
        <f>SUMPRODUCT('[4]表二（录入表）'!E$6:E$1121*(LEFT('[4]表二（录入表）'!$A$6:$A$1121,LEN($A186))=$A186))</f>
        <v>0</v>
      </c>
      <c r="F186" s="274" t="str">
        <f t="shared" si="4"/>
        <v/>
      </c>
      <c r="G186" s="274" t="str">
        <f t="shared" si="5"/>
        <v/>
      </c>
    </row>
    <row r="187" s="250" customFormat="1" ht="15" spans="1:7">
      <c r="A187" s="271" t="s">
        <v>454</v>
      </c>
      <c r="B187" s="272" t="s">
        <v>455</v>
      </c>
      <c r="C187" s="273">
        <f>SUMPRODUCT('[4]表二（录入表）'!C$6:C$1121*(LEFT('[4]表二（录入表）'!$A$6:$A$1121,LEN($A187))=$A187))</f>
        <v>0</v>
      </c>
      <c r="D187" s="273">
        <f>SUMPRODUCT('[4]表二（录入表）'!D$6:D$1121*(LEFT('[4]表二（录入表）'!$A$6:$A$1121,LEN($A187))=$A187))</f>
        <v>0</v>
      </c>
      <c r="E187" s="273">
        <f>SUMPRODUCT('[4]表二（录入表）'!E$6:E$1121*(LEFT('[4]表二（录入表）'!$A$6:$A$1121,LEN($A187))=$A187))</f>
        <v>0</v>
      </c>
      <c r="F187" s="274" t="str">
        <f t="shared" si="4"/>
        <v/>
      </c>
      <c r="G187" s="274" t="str">
        <f t="shared" si="5"/>
        <v/>
      </c>
    </row>
    <row r="188" s="250" customFormat="1" ht="15" spans="1:7">
      <c r="A188" s="271" t="s">
        <v>456</v>
      </c>
      <c r="B188" s="272" t="s">
        <v>457</v>
      </c>
      <c r="C188" s="273">
        <f>SUMPRODUCT('[4]表二（录入表）'!C$6:C$1121*(LEFT('[4]表二（录入表）'!$A$6:$A$1121,LEN($A188))=$A188))</f>
        <v>0</v>
      </c>
      <c r="D188" s="273">
        <f>SUMPRODUCT('[4]表二（录入表）'!D$6:D$1121*(LEFT('[4]表二（录入表）'!$A$6:$A$1121,LEN($A188))=$A188))</f>
        <v>0</v>
      </c>
      <c r="E188" s="273">
        <f>SUMPRODUCT('[4]表二（录入表）'!E$6:E$1121*(LEFT('[4]表二（录入表）'!$A$6:$A$1121,LEN($A188))=$A188))</f>
        <v>0</v>
      </c>
      <c r="F188" s="274" t="str">
        <f t="shared" si="4"/>
        <v/>
      </c>
      <c r="G188" s="274" t="str">
        <f t="shared" si="5"/>
        <v/>
      </c>
    </row>
    <row r="189" s="250" customFormat="1" ht="15" spans="1:7">
      <c r="A189" s="271" t="s">
        <v>458</v>
      </c>
      <c r="B189" s="272" t="s">
        <v>459</v>
      </c>
      <c r="C189" s="273">
        <f>SUMPRODUCT('[4]表二（录入表）'!C$6:C$1121*(LEFT('[4]表二（录入表）'!$A$6:$A$1121,LEN($A189))=$A189))</f>
        <v>0</v>
      </c>
      <c r="D189" s="273">
        <f>SUMPRODUCT('[4]表二（录入表）'!D$6:D$1121*(LEFT('[4]表二（录入表）'!$A$6:$A$1121,LEN($A189))=$A189))</f>
        <v>0</v>
      </c>
      <c r="E189" s="273">
        <f>SUMPRODUCT('[4]表二（录入表）'!E$6:E$1121*(LEFT('[4]表二（录入表）'!$A$6:$A$1121,LEN($A189))=$A189))</f>
        <v>0</v>
      </c>
      <c r="F189" s="274" t="str">
        <f t="shared" si="4"/>
        <v/>
      </c>
      <c r="G189" s="274" t="str">
        <f t="shared" si="5"/>
        <v/>
      </c>
    </row>
    <row r="190" s="250" customFormat="1" ht="15" spans="1:7">
      <c r="A190" s="271" t="s">
        <v>460</v>
      </c>
      <c r="B190" s="272" t="s">
        <v>389</v>
      </c>
      <c r="C190" s="273">
        <f>SUMPRODUCT('[4]表二（录入表）'!C$6:C$1121*(LEFT('[4]表二（录入表）'!$A$6:$A$1121,LEN($A190))=$A190))</f>
        <v>0</v>
      </c>
      <c r="D190" s="273">
        <f>SUMPRODUCT('[4]表二（录入表）'!D$6:D$1121*(LEFT('[4]表二（录入表）'!$A$6:$A$1121,LEN($A190))=$A190))</f>
        <v>0</v>
      </c>
      <c r="E190" s="273">
        <f>SUMPRODUCT('[4]表二（录入表）'!E$6:E$1121*(LEFT('[4]表二（录入表）'!$A$6:$A$1121,LEN($A190))=$A190))</f>
        <v>0</v>
      </c>
      <c r="F190" s="274" t="str">
        <f t="shared" si="4"/>
        <v/>
      </c>
      <c r="G190" s="274" t="str">
        <f t="shared" si="5"/>
        <v/>
      </c>
    </row>
    <row r="191" s="250" customFormat="1" ht="15" spans="1:7">
      <c r="A191" s="271" t="s">
        <v>461</v>
      </c>
      <c r="B191" s="272" t="s">
        <v>462</v>
      </c>
      <c r="C191" s="273">
        <f>SUMPRODUCT('[4]表二（录入表）'!C$6:C$1121*(LEFT('[4]表二（录入表）'!$A$6:$A$1121,LEN($A191))=$A191))</f>
        <v>0</v>
      </c>
      <c r="D191" s="273">
        <f>SUMPRODUCT('[4]表二（录入表）'!D$6:D$1121*(LEFT('[4]表二（录入表）'!$A$6:$A$1121,LEN($A191))=$A191))</f>
        <v>0</v>
      </c>
      <c r="E191" s="273">
        <f>SUMPRODUCT('[4]表二（录入表）'!E$6:E$1121*(LEFT('[4]表二（录入表）'!$A$6:$A$1121,LEN($A191))=$A191))</f>
        <v>0</v>
      </c>
      <c r="F191" s="274" t="str">
        <f t="shared" si="4"/>
        <v/>
      </c>
      <c r="G191" s="274" t="str">
        <f t="shared" si="5"/>
        <v/>
      </c>
    </row>
    <row r="192" s="250" customFormat="1" ht="15" spans="1:7">
      <c r="A192" s="271" t="s">
        <v>463</v>
      </c>
      <c r="B192" s="272" t="s">
        <v>464</v>
      </c>
      <c r="C192" s="273">
        <f>SUMPRODUCT('[4]表二（录入表）'!C$6:C$1121*(LEFT('[4]表二（录入表）'!$A$6:$A$1121,LEN($A192))=$A192))</f>
        <v>0</v>
      </c>
      <c r="D192" s="273">
        <f>SUMPRODUCT('[4]表二（录入表）'!D$6:D$1121*(LEFT('[4]表二（录入表）'!$A$6:$A$1121,LEN($A192))=$A192))</f>
        <v>0</v>
      </c>
      <c r="E192" s="273">
        <f>SUMPRODUCT('[4]表二（录入表）'!E$6:E$1121*(LEFT('[4]表二（录入表）'!$A$6:$A$1121,LEN($A192))=$A192))</f>
        <v>0</v>
      </c>
      <c r="F192" s="274" t="str">
        <f t="shared" si="4"/>
        <v/>
      </c>
      <c r="G192" s="274" t="str">
        <f t="shared" si="5"/>
        <v/>
      </c>
    </row>
    <row r="193" s="250" customFormat="1" ht="15" spans="1:7">
      <c r="A193" s="271" t="s">
        <v>465</v>
      </c>
      <c r="B193" s="272" t="s">
        <v>79</v>
      </c>
      <c r="C193" s="273">
        <f>SUMPRODUCT('[4]表二（录入表）'!C$6:C$1121*(LEFT('[4]表二（录入表）'!$A$6:$A$1121,LEN($A193))=$A193))</f>
        <v>0</v>
      </c>
      <c r="D193" s="273">
        <f>SUMPRODUCT('[4]表二（录入表）'!D$6:D$1121*(LEFT('[4]表二（录入表）'!$A$6:$A$1121,LEN($A193))=$A193))</f>
        <v>0</v>
      </c>
      <c r="E193" s="273">
        <f>SUMPRODUCT('[4]表二（录入表）'!E$6:E$1121*(LEFT('[4]表二（录入表）'!$A$6:$A$1121,LEN($A193))=$A193))</f>
        <v>0</v>
      </c>
      <c r="F193" s="274" t="str">
        <f t="shared" si="4"/>
        <v/>
      </c>
      <c r="G193" s="274" t="str">
        <f t="shared" si="5"/>
        <v/>
      </c>
    </row>
    <row r="194" s="250" customFormat="1" ht="15" spans="1:7">
      <c r="A194" s="271" t="s">
        <v>466</v>
      </c>
      <c r="B194" s="272" t="s">
        <v>74</v>
      </c>
      <c r="C194" s="273">
        <f>SUMPRODUCT('[4]表二（录入表）'!C$6:C$1121*(LEFT('[4]表二（录入表）'!$A$6:$A$1121,LEN($A194))=$A194))</f>
        <v>4200</v>
      </c>
      <c r="D194" s="273">
        <f>SUMPRODUCT('[4]表二（录入表）'!D$6:D$1121*(LEFT('[4]表二（录入表）'!$A$6:$A$1121,LEN($A194))=$A194))</f>
        <v>3974</v>
      </c>
      <c r="E194" s="273">
        <f>SUMPRODUCT('[4]表二（录入表）'!E$6:E$1121*(LEFT('[4]表二（录入表）'!$A$6:$A$1121,LEN($A194))=$A194))</f>
        <v>3412</v>
      </c>
      <c r="F194" s="274">
        <f t="shared" si="4"/>
        <v>0.812</v>
      </c>
      <c r="G194" s="274">
        <f t="shared" si="5"/>
        <v>0.859</v>
      </c>
    </row>
    <row r="195" s="250" customFormat="1" ht="15" spans="1:7">
      <c r="A195" s="271" t="s">
        <v>467</v>
      </c>
      <c r="B195" s="272" t="s">
        <v>468</v>
      </c>
      <c r="C195" s="273">
        <f>SUMPRODUCT('[4]表二（录入表）'!C$6:C$1121*(LEFT('[4]表二（录入表）'!$A$6:$A$1121,LEN($A195))=$A195))</f>
        <v>4160</v>
      </c>
      <c r="D195" s="273">
        <f>SUMPRODUCT('[4]表二（录入表）'!D$6:D$1121*(LEFT('[4]表二（录入表）'!$A$6:$A$1121,LEN($A195))=$A195))</f>
        <v>3891</v>
      </c>
      <c r="E195" s="273">
        <f>SUMPRODUCT('[4]表二（录入表）'!E$6:E$1121*(LEFT('[4]表二（录入表）'!$A$6:$A$1121,LEN($A195))=$A195))</f>
        <v>3337</v>
      </c>
      <c r="F195" s="274">
        <f t="shared" si="4"/>
        <v>0.802</v>
      </c>
      <c r="G195" s="274">
        <f t="shared" si="5"/>
        <v>0.858</v>
      </c>
    </row>
    <row r="196" s="250" customFormat="1" ht="15" spans="1:7">
      <c r="A196" s="271" t="s">
        <v>469</v>
      </c>
      <c r="B196" s="272" t="s">
        <v>470</v>
      </c>
      <c r="C196" s="273">
        <f>SUMPRODUCT('[4]表二（录入表）'!C$6:C$1121*(LEFT('[4]表二（录入表）'!$A$6:$A$1121,LEN($A196))=$A196))</f>
        <v>40</v>
      </c>
      <c r="D196" s="273">
        <f>SUMPRODUCT('[4]表二（录入表）'!D$6:D$1121*(LEFT('[4]表二（录入表）'!$A$6:$A$1121,LEN($A196))=$A196))</f>
        <v>83</v>
      </c>
      <c r="E196" s="273">
        <f>SUMPRODUCT('[4]表二（录入表）'!E$6:E$1121*(LEFT('[4]表二（录入表）'!$A$6:$A$1121,LEN($A196))=$A196))</f>
        <v>75</v>
      </c>
      <c r="F196" s="274">
        <f t="shared" si="4"/>
        <v>1.875</v>
      </c>
      <c r="G196" s="274">
        <f t="shared" si="5"/>
        <v>0.904</v>
      </c>
    </row>
    <row r="197" s="250" customFormat="1" ht="15" spans="1:7">
      <c r="A197" s="271" t="s">
        <v>471</v>
      </c>
      <c r="B197" s="272" t="s">
        <v>472</v>
      </c>
      <c r="C197" s="273">
        <f>SUMPRODUCT('[4]表二（录入表）'!C$6:C$1121*(LEFT('[4]表二（录入表）'!$A$6:$A$1121,LEN($A197))=$A197))</f>
        <v>0</v>
      </c>
      <c r="D197" s="273">
        <f>SUMPRODUCT('[4]表二（录入表）'!D$6:D$1121*(LEFT('[4]表二（录入表）'!$A$6:$A$1121,LEN($A197))=$A197))</f>
        <v>0</v>
      </c>
      <c r="E197" s="273">
        <f>SUMPRODUCT('[4]表二（录入表）'!E$6:E$1121*(LEFT('[4]表二（录入表）'!$A$6:$A$1121,LEN($A197))=$A197))</f>
        <v>0</v>
      </c>
      <c r="F197" s="274" t="str">
        <f t="shared" si="4"/>
        <v/>
      </c>
      <c r="G197" s="274" t="str">
        <f t="shared" si="5"/>
        <v/>
      </c>
    </row>
    <row r="198" s="250" customFormat="1" ht="15" spans="1:7">
      <c r="A198" s="271" t="s">
        <v>473</v>
      </c>
      <c r="B198" s="272" t="s">
        <v>75</v>
      </c>
      <c r="C198" s="273">
        <f>SUMPRODUCT('[4]表二（录入表）'!C$6:C$1121*(LEFT('[4]表二（录入表）'!$A$6:$A$1121,LEN($A198))=$A198))</f>
        <v>10671</v>
      </c>
      <c r="D198" s="273">
        <f>SUMPRODUCT('[4]表二（录入表）'!D$6:D$1121*(LEFT('[4]表二（录入表）'!$A$6:$A$1121,LEN($A198))=$A198))</f>
        <v>11310</v>
      </c>
      <c r="E198" s="273">
        <f>SUMPRODUCT('[4]表二（录入表）'!E$6:E$1121*(LEFT('[4]表二（录入表）'!$A$6:$A$1121,LEN($A198))=$A198))</f>
        <v>10189</v>
      </c>
      <c r="F198" s="274">
        <f t="shared" ref="F198:F222" si="6">IFERROR($E198/C198,"")</f>
        <v>0.955</v>
      </c>
      <c r="G198" s="274">
        <f t="shared" ref="G198:G222" si="7">IFERROR($E198/D198,"")</f>
        <v>0.901</v>
      </c>
    </row>
    <row r="199" s="250" customFormat="1" ht="15" spans="1:7">
      <c r="A199" s="271" t="s">
        <v>474</v>
      </c>
      <c r="B199" s="272" t="s">
        <v>475</v>
      </c>
      <c r="C199" s="273">
        <f>SUMPRODUCT('[4]表二（录入表）'!C$6:C$1121*(LEFT('[4]表二（录入表）'!$A$6:$A$1121,LEN($A199))=$A199))</f>
        <v>0</v>
      </c>
      <c r="D199" s="273">
        <f>SUMPRODUCT('[4]表二（录入表）'!D$6:D$1121*(LEFT('[4]表二（录入表）'!$A$6:$A$1121,LEN($A199))=$A199))</f>
        <v>5923</v>
      </c>
      <c r="E199" s="273">
        <f>SUMPRODUCT('[4]表二（录入表）'!E$6:E$1121*(LEFT('[4]表二（录入表）'!$A$6:$A$1121,LEN($A199))=$A199))</f>
        <v>769</v>
      </c>
      <c r="F199" s="274" t="str">
        <f t="shared" si="6"/>
        <v/>
      </c>
      <c r="G199" s="274">
        <f t="shared" si="7"/>
        <v>0.13</v>
      </c>
    </row>
    <row r="200" s="250" customFormat="1" ht="15" spans="1:7">
      <c r="A200" s="271" t="s">
        <v>476</v>
      </c>
      <c r="B200" s="272" t="s">
        <v>477</v>
      </c>
      <c r="C200" s="273">
        <f>SUMPRODUCT('[4]表二（录入表）'!C$6:C$1121*(LEFT('[4]表二（录入表）'!$A$6:$A$1121,LEN($A200))=$A200))</f>
        <v>10671</v>
      </c>
      <c r="D200" s="273">
        <f>SUMPRODUCT('[4]表二（录入表）'!D$6:D$1121*(LEFT('[4]表二（录入表）'!$A$6:$A$1121,LEN($A200))=$A200))</f>
        <v>5208</v>
      </c>
      <c r="E200" s="273">
        <f>SUMPRODUCT('[4]表二（录入表）'!E$6:E$1121*(LEFT('[4]表二（录入表）'!$A$6:$A$1121,LEN($A200))=$A200))</f>
        <v>9419</v>
      </c>
      <c r="F200" s="274">
        <f t="shared" si="6"/>
        <v>0.883</v>
      </c>
      <c r="G200" s="274">
        <f t="shared" si="7"/>
        <v>1.809</v>
      </c>
    </row>
    <row r="201" s="250" customFormat="1" ht="15" spans="1:7">
      <c r="A201" s="271" t="s">
        <v>478</v>
      </c>
      <c r="B201" s="272" t="s">
        <v>479</v>
      </c>
      <c r="C201" s="273">
        <f>SUMPRODUCT('[4]表二（录入表）'!C$6:C$1121*(LEFT('[4]表二（录入表）'!$A$6:$A$1121,LEN($A201))=$A201))</f>
        <v>0</v>
      </c>
      <c r="D201" s="273">
        <f>SUMPRODUCT('[4]表二（录入表）'!D$6:D$1121*(LEFT('[4]表二（录入表）'!$A$6:$A$1121,LEN($A201))=$A201))</f>
        <v>179</v>
      </c>
      <c r="E201" s="273">
        <f>SUMPRODUCT('[4]表二（录入表）'!E$6:E$1121*(LEFT('[4]表二（录入表）'!$A$6:$A$1121,LEN($A201))=$A201))</f>
        <v>0</v>
      </c>
      <c r="F201" s="274" t="str">
        <f t="shared" si="6"/>
        <v/>
      </c>
      <c r="G201" s="274">
        <f t="shared" si="7"/>
        <v>0</v>
      </c>
    </row>
    <row r="202" s="250" customFormat="1" ht="15" spans="1:7">
      <c r="A202" s="271" t="s">
        <v>480</v>
      </c>
      <c r="B202" s="272" t="s">
        <v>93</v>
      </c>
      <c r="C202" s="273">
        <f>SUMPRODUCT('[4]表二（录入表）'!C$6:C$1121*(LEFT('[4]表二（录入表）'!$A$6:$A$1121,LEN($A202))=$A202))</f>
        <v>600</v>
      </c>
      <c r="D202" s="273">
        <f>SUMPRODUCT('[4]表二（录入表）'!D$6:D$1121*(LEFT('[4]表二（录入表）'!$A$6:$A$1121,LEN($A202))=$A202))</f>
        <v>377</v>
      </c>
      <c r="E202" s="273">
        <f>SUMPRODUCT('[4]表二（录入表）'!E$6:E$1121*(LEFT('[4]表二（录入表）'!$A$6:$A$1121,LEN($A202))=$A202))</f>
        <v>2267</v>
      </c>
      <c r="F202" s="274">
        <f t="shared" si="6"/>
        <v>3.778</v>
      </c>
      <c r="G202" s="274">
        <f t="shared" si="7"/>
        <v>6.013</v>
      </c>
    </row>
    <row r="203" s="250" customFormat="1" ht="15" spans="1:7">
      <c r="A203" s="271" t="s">
        <v>481</v>
      </c>
      <c r="B203" s="272" t="s">
        <v>482</v>
      </c>
      <c r="C203" s="273">
        <f>SUMPRODUCT('[4]表二（录入表）'!C$6:C$1121*(LEFT('[4]表二（录入表）'!$A$6:$A$1121,LEN($A203))=$A203))</f>
        <v>600</v>
      </c>
      <c r="D203" s="273">
        <f>SUMPRODUCT('[4]表二（录入表）'!D$6:D$1121*(LEFT('[4]表二（录入表）'!$A$6:$A$1121,LEN($A203))=$A203))</f>
        <v>377</v>
      </c>
      <c r="E203" s="273">
        <f>SUMPRODUCT('[4]表二（录入表）'!E$6:E$1121*(LEFT('[4]表二（录入表）'!$A$6:$A$1121,LEN($A203))=$A203))</f>
        <v>2267</v>
      </c>
      <c r="F203" s="274">
        <f t="shared" si="6"/>
        <v>3.778</v>
      </c>
      <c r="G203" s="274">
        <f t="shared" si="7"/>
        <v>6.013</v>
      </c>
    </row>
    <row r="204" s="250" customFormat="1" ht="15" spans="1:7">
      <c r="A204" s="271" t="s">
        <v>483</v>
      </c>
      <c r="B204" s="272" t="s">
        <v>484</v>
      </c>
      <c r="C204" s="273">
        <f>SUMPRODUCT('[4]表二（录入表）'!C$6:C$1121*(LEFT('[4]表二（录入表）'!$A$6:$A$1121,LEN($A204))=$A204))</f>
        <v>0</v>
      </c>
      <c r="D204" s="273">
        <f>SUMPRODUCT('[4]表二（录入表）'!D$6:D$1121*(LEFT('[4]表二（录入表）'!$A$6:$A$1121,LEN($A204))=$A204))</f>
        <v>0</v>
      </c>
      <c r="E204" s="273">
        <f>SUMPRODUCT('[4]表二（录入表）'!E$6:E$1121*(LEFT('[4]表二（录入表）'!$A$6:$A$1121,LEN($A204))=$A204))</f>
        <v>0</v>
      </c>
      <c r="F204" s="274" t="str">
        <f t="shared" si="6"/>
        <v/>
      </c>
      <c r="G204" s="274" t="str">
        <f t="shared" si="7"/>
        <v/>
      </c>
    </row>
    <row r="205" s="250" customFormat="1" ht="15" spans="1:7">
      <c r="A205" s="271" t="s">
        <v>485</v>
      </c>
      <c r="B205" s="272" t="s">
        <v>486</v>
      </c>
      <c r="C205" s="273">
        <f>SUMPRODUCT('[4]表二（录入表）'!C$6:C$1121*(LEFT('[4]表二（录入表）'!$A$6:$A$1121,LEN($A205))=$A205))</f>
        <v>0</v>
      </c>
      <c r="D205" s="273">
        <f>SUMPRODUCT('[4]表二（录入表）'!D$6:D$1121*(LEFT('[4]表二（录入表）'!$A$6:$A$1121,LEN($A205))=$A205))</f>
        <v>0</v>
      </c>
      <c r="E205" s="273">
        <f>SUMPRODUCT('[4]表二（录入表）'!E$6:E$1121*(LEFT('[4]表二（录入表）'!$A$6:$A$1121,LEN($A205))=$A205))</f>
        <v>0</v>
      </c>
      <c r="F205" s="274" t="str">
        <f t="shared" si="6"/>
        <v/>
      </c>
      <c r="G205" s="274" t="str">
        <f t="shared" si="7"/>
        <v/>
      </c>
    </row>
    <row r="206" s="250" customFormat="1" ht="15" spans="1:7">
      <c r="A206" s="271" t="s">
        <v>487</v>
      </c>
      <c r="B206" s="272" t="s">
        <v>488</v>
      </c>
      <c r="C206" s="273">
        <f>SUMPRODUCT('[4]表二（录入表）'!C$6:C$1121*(LEFT('[4]表二（录入表）'!$A$6:$A$1121,LEN($A206))=$A206))</f>
        <v>0</v>
      </c>
      <c r="D206" s="273">
        <f>SUMPRODUCT('[4]表二（录入表）'!D$6:D$1121*(LEFT('[4]表二（录入表）'!$A$6:$A$1121,LEN($A206))=$A206))</f>
        <v>0</v>
      </c>
      <c r="E206" s="273">
        <f>SUMPRODUCT('[4]表二（录入表）'!E$6:E$1121*(LEFT('[4]表二（录入表）'!$A$6:$A$1121,LEN($A206))=$A206))</f>
        <v>0</v>
      </c>
      <c r="F206" s="274" t="str">
        <f t="shared" si="6"/>
        <v/>
      </c>
      <c r="G206" s="274" t="str">
        <f t="shared" si="7"/>
        <v/>
      </c>
    </row>
    <row r="207" s="250" customFormat="1" ht="15" spans="1:7">
      <c r="A207" s="271" t="s">
        <v>489</v>
      </c>
      <c r="B207" s="272" t="s">
        <v>77</v>
      </c>
      <c r="C207" s="273">
        <f>SUMPRODUCT('[4]表二（录入表）'!C$6:C$1121*(LEFT('[4]表二（录入表）'!$A$6:$A$1121,LEN($A207))=$A207))</f>
        <v>3200</v>
      </c>
      <c r="D207" s="273">
        <f>SUMPRODUCT('[4]表二（录入表）'!D$6:D$1121*(LEFT('[4]表二（录入表）'!$A$6:$A$1121,LEN($A207))=$A207))</f>
        <v>1942</v>
      </c>
      <c r="E207" s="273">
        <f>SUMPRODUCT('[4]表二（录入表）'!E$6:E$1121*(LEFT('[4]表二（录入表）'!$A$6:$A$1121,LEN($A207))=$A207))</f>
        <v>2523</v>
      </c>
      <c r="F207" s="274">
        <f t="shared" si="6"/>
        <v>0.788</v>
      </c>
      <c r="G207" s="274">
        <f t="shared" si="7"/>
        <v>1.299</v>
      </c>
    </row>
    <row r="208" s="250" customFormat="1" ht="15" spans="1:7">
      <c r="A208" s="271" t="s">
        <v>490</v>
      </c>
      <c r="B208" s="272" t="s">
        <v>491</v>
      </c>
      <c r="C208" s="273">
        <f>SUMPRODUCT('[4]表二（录入表）'!C$6:C$1121*(LEFT('[4]表二（录入表）'!$A$6:$A$1121,LEN($A208))=$A208))</f>
        <v>2093</v>
      </c>
      <c r="D208" s="273">
        <f>SUMPRODUCT('[4]表二（录入表）'!D$6:D$1121*(LEFT('[4]表二（录入表）'!$A$6:$A$1121,LEN($A208))=$A208))</f>
        <v>735</v>
      </c>
      <c r="E208" s="273">
        <f>SUMPRODUCT('[4]表二（录入表）'!E$6:E$1121*(LEFT('[4]表二（录入表）'!$A$6:$A$1121,LEN($A208))=$A208))</f>
        <v>691</v>
      </c>
      <c r="F208" s="274">
        <f t="shared" si="6"/>
        <v>0.33</v>
      </c>
      <c r="G208" s="274">
        <f t="shared" si="7"/>
        <v>0.94</v>
      </c>
    </row>
    <row r="209" s="250" customFormat="1" ht="15" spans="1:7">
      <c r="A209" s="271" t="s">
        <v>492</v>
      </c>
      <c r="B209" s="272" t="s">
        <v>493</v>
      </c>
      <c r="C209" s="273">
        <f>SUMPRODUCT('[4]表二（录入表）'!C$6:C$1121*(LEFT('[4]表二（录入表）'!$A$6:$A$1121,LEN($A209))=$A209))</f>
        <v>1094</v>
      </c>
      <c r="D209" s="273">
        <f>SUMPRODUCT('[4]表二（录入表）'!D$6:D$1121*(LEFT('[4]表二（录入表）'!$A$6:$A$1121,LEN($A209))=$A209))</f>
        <v>1094</v>
      </c>
      <c r="E209" s="273">
        <f>SUMPRODUCT('[4]表二（录入表）'!E$6:E$1121*(LEFT('[4]表二（录入表）'!$A$6:$A$1121,LEN($A209))=$A209))</f>
        <v>1833</v>
      </c>
      <c r="F209" s="274">
        <f t="shared" si="6"/>
        <v>1.676</v>
      </c>
      <c r="G209" s="274">
        <f t="shared" si="7"/>
        <v>1.676</v>
      </c>
    </row>
    <row r="210" s="250" customFormat="1" ht="15" spans="1:7">
      <c r="A210" s="271" t="s">
        <v>494</v>
      </c>
      <c r="B210" s="272" t="s">
        <v>495</v>
      </c>
      <c r="C210" s="273">
        <f>SUMPRODUCT('[4]表二（录入表）'!C$6:C$1121*(LEFT('[4]表二（录入表）'!$A$6:$A$1121,LEN($A210))=$A210))</f>
        <v>0</v>
      </c>
      <c r="D210" s="273">
        <f>SUMPRODUCT('[4]表二（录入表）'!D$6:D$1121*(LEFT('[4]表二（录入表）'!$A$6:$A$1121,LEN($A210))=$A210))</f>
        <v>0</v>
      </c>
      <c r="E210" s="273">
        <f>SUMPRODUCT('[4]表二（录入表）'!E$6:E$1121*(LEFT('[4]表二（录入表）'!$A$6:$A$1121,LEN($A210))=$A210))</f>
        <v>0</v>
      </c>
      <c r="F210" s="274" t="str">
        <f t="shared" si="6"/>
        <v/>
      </c>
      <c r="G210" s="274" t="str">
        <f t="shared" si="7"/>
        <v/>
      </c>
    </row>
    <row r="211" s="250" customFormat="1" ht="15" spans="1:7">
      <c r="A211" s="271" t="s">
        <v>496</v>
      </c>
      <c r="B211" s="272" t="s">
        <v>497</v>
      </c>
      <c r="C211" s="273">
        <f>SUMPRODUCT('[4]表二（录入表）'!C$6:C$1121*(LEFT('[4]表二（录入表）'!$A$6:$A$1121,LEN($A211))=$A211))</f>
        <v>0</v>
      </c>
      <c r="D211" s="273">
        <f>SUMPRODUCT('[4]表二（录入表）'!D$6:D$1121*(LEFT('[4]表二（录入表）'!$A$6:$A$1121,LEN($A211))=$A211))</f>
        <v>0</v>
      </c>
      <c r="E211" s="273">
        <f>SUMPRODUCT('[4]表二（录入表）'!E$6:E$1121*(LEFT('[4]表二（录入表）'!$A$6:$A$1121,LEN($A211))=$A211))</f>
        <v>0</v>
      </c>
      <c r="F211" s="274" t="str">
        <f t="shared" si="6"/>
        <v/>
      </c>
      <c r="G211" s="274" t="str">
        <f t="shared" si="7"/>
        <v/>
      </c>
    </row>
    <row r="212" s="250" customFormat="1" ht="15" spans="1:7">
      <c r="A212" s="271" t="s">
        <v>498</v>
      </c>
      <c r="B212" s="272" t="s">
        <v>499</v>
      </c>
      <c r="C212" s="273">
        <f>SUMPRODUCT('[4]表二（录入表）'!C$6:C$1121*(LEFT('[4]表二（录入表）'!$A$6:$A$1121,LEN($A212))=$A212))</f>
        <v>0</v>
      </c>
      <c r="D212" s="273">
        <f>SUMPRODUCT('[4]表二（录入表）'!D$6:D$1121*(LEFT('[4]表二（录入表）'!$A$6:$A$1121,LEN($A212))=$A212))</f>
        <v>0</v>
      </c>
      <c r="E212" s="273">
        <f>SUMPRODUCT('[4]表二（录入表）'!E$6:E$1121*(LEFT('[4]表二（录入表）'!$A$6:$A$1121,LEN($A212))=$A212))</f>
        <v>0</v>
      </c>
      <c r="F212" s="274" t="str">
        <f t="shared" si="6"/>
        <v/>
      </c>
      <c r="G212" s="274" t="str">
        <f t="shared" si="7"/>
        <v/>
      </c>
    </row>
    <row r="213" s="250" customFormat="1" ht="15" spans="1:7">
      <c r="A213" s="271" t="s">
        <v>500</v>
      </c>
      <c r="B213" s="272" t="s">
        <v>501</v>
      </c>
      <c r="C213" s="273">
        <f>SUMPRODUCT('[4]表二（录入表）'!C$6:C$1121*(LEFT('[4]表二（录入表）'!$A$6:$A$1121,LEN($A213))=$A213))</f>
        <v>13</v>
      </c>
      <c r="D213" s="273">
        <f>SUMPRODUCT('[4]表二（录入表）'!D$6:D$1121*(LEFT('[4]表二（录入表）'!$A$6:$A$1121,LEN($A213))=$A213))</f>
        <v>113</v>
      </c>
      <c r="E213" s="273">
        <f>SUMPRODUCT('[4]表二（录入表）'!E$6:E$1121*(LEFT('[4]表二（录入表）'!$A$6:$A$1121,LEN($A213))=$A213))</f>
        <v>0</v>
      </c>
      <c r="F213" s="274">
        <f t="shared" si="6"/>
        <v>0</v>
      </c>
      <c r="G213" s="274">
        <f t="shared" si="7"/>
        <v>0</v>
      </c>
    </row>
    <row r="214" s="250" customFormat="1" ht="15" spans="1:7">
      <c r="A214" s="271" t="s">
        <v>502</v>
      </c>
      <c r="B214" s="272" t="s">
        <v>503</v>
      </c>
      <c r="C214" s="273">
        <f>SUMPRODUCT('[4]表二（录入表）'!C$6:C$1121*(LEFT('[4]表二（录入表）'!$A$6:$A$1121,LEN($A214))=$A214))</f>
        <v>0</v>
      </c>
      <c r="D214" s="273">
        <f>SUMPRODUCT('[4]表二（录入表）'!D$6:D$1121*(LEFT('[4]表二（录入表）'!$A$6:$A$1121,LEN($A214))=$A214))</f>
        <v>0</v>
      </c>
      <c r="E214" s="273">
        <f>SUMPRODUCT('[4]表二（录入表）'!E$6:E$1121*(LEFT('[4]表二（录入表）'!$A$6:$A$1121,LEN($A214))=$A214))</f>
        <v>0</v>
      </c>
      <c r="F214" s="274" t="str">
        <f t="shared" si="6"/>
        <v/>
      </c>
      <c r="G214" s="274" t="str">
        <f t="shared" si="7"/>
        <v/>
      </c>
    </row>
    <row r="215" s="250" customFormat="1" ht="15" spans="1:7">
      <c r="A215" s="271" t="s">
        <v>504</v>
      </c>
      <c r="B215" s="272" t="s">
        <v>78</v>
      </c>
      <c r="C215" s="273">
        <f>SUMPRODUCT('[4]表二（录入表）'!C$6:C$1121*(LEFT('[4]表二（录入表）'!$A$6:$A$1121,LEN($A215))=$A215))</f>
        <v>4000</v>
      </c>
      <c r="D215" s="273">
        <f>SUMPRODUCT('[4]表二（录入表）'!D$6:D$1121*(LEFT('[4]表二（录入表）'!$A$6:$A$1121,LEN($A215))=$A215))</f>
        <v>0</v>
      </c>
      <c r="E215" s="273">
        <f>SUMPRODUCT('[4]表二（录入表）'!E$6:E$1121*(LEFT('[4]表二（录入表）'!$A$6:$A$1121,LEN($A215))=$A215))</f>
        <v>4000</v>
      </c>
      <c r="F215" s="274">
        <f t="shared" si="6"/>
        <v>1</v>
      </c>
      <c r="G215" s="274" t="str">
        <f t="shared" si="7"/>
        <v/>
      </c>
    </row>
    <row r="216" s="250" customFormat="1" ht="15" spans="1:7">
      <c r="A216" s="271" t="s">
        <v>505</v>
      </c>
      <c r="B216" s="272" t="s">
        <v>79</v>
      </c>
      <c r="C216" s="273">
        <f>SUMPRODUCT('[4]表二（录入表）'!C$6:C$1121*(LEFT('[4]表二（录入表）'!$A$6:$A$1121,LEN($A216))=$A216))</f>
        <v>5000</v>
      </c>
      <c r="D216" s="273">
        <f>SUMPRODUCT('[4]表二（录入表）'!D$6:D$1121*(LEFT('[4]表二（录入表）'!$A$6:$A$1121,LEN($A216))=$A216))</f>
        <v>3465</v>
      </c>
      <c r="E216" s="273">
        <f>SUMPRODUCT('[4]表二（录入表）'!E$6:E$1121*(LEFT('[4]表二（录入表）'!$A$6:$A$1121,LEN($A216))=$A216))</f>
        <v>1491</v>
      </c>
      <c r="F216" s="274">
        <f t="shared" si="6"/>
        <v>0.298</v>
      </c>
      <c r="G216" s="274">
        <f t="shared" si="7"/>
        <v>0.43</v>
      </c>
    </row>
    <row r="217" s="250" customFormat="1" ht="15" spans="1:7">
      <c r="A217" s="271" t="s">
        <v>506</v>
      </c>
      <c r="B217" s="272" t="s">
        <v>507</v>
      </c>
      <c r="C217" s="273">
        <f>SUMPRODUCT('[4]表二（录入表）'!C$6:C$1121*(LEFT('[4]表二（录入表）'!$A$6:$A$1121,LEN($A217))=$A217))</f>
        <v>0</v>
      </c>
      <c r="D217" s="273">
        <f>SUMPRODUCT('[4]表二（录入表）'!D$6:D$1121*(LEFT('[4]表二（录入表）'!$A$6:$A$1121,LEN($A217))=$A217))</f>
        <v>0</v>
      </c>
      <c r="E217" s="273">
        <f>SUMPRODUCT('[4]表二（录入表）'!E$6:E$1121*(LEFT('[4]表二（录入表）'!$A$6:$A$1121,LEN($A217))=$A217))</f>
        <v>0</v>
      </c>
      <c r="F217" s="274" t="str">
        <f t="shared" si="6"/>
        <v/>
      </c>
      <c r="G217" s="274" t="str">
        <f t="shared" si="7"/>
        <v/>
      </c>
    </row>
    <row r="218" s="250" customFormat="1" ht="15" spans="1:7">
      <c r="A218" s="271" t="s">
        <v>508</v>
      </c>
      <c r="B218" s="272" t="s">
        <v>79</v>
      </c>
      <c r="C218" s="273">
        <f>SUMPRODUCT('[4]表二（录入表）'!C$6:C$1121*(LEFT('[4]表二（录入表）'!$A$6:$A$1121,LEN($A218))=$A218))</f>
        <v>5000</v>
      </c>
      <c r="D218" s="273">
        <f>SUMPRODUCT('[4]表二（录入表）'!D$6:D$1121*(LEFT('[4]表二（录入表）'!$A$6:$A$1121,LEN($A218))=$A218))</f>
        <v>3465</v>
      </c>
      <c r="E218" s="273">
        <f>SUMPRODUCT('[4]表二（录入表）'!E$6:E$1121*(LEFT('[4]表二（录入表）'!$A$6:$A$1121,LEN($A218))=$A218))</f>
        <v>1491</v>
      </c>
      <c r="F218" s="274">
        <f t="shared" si="6"/>
        <v>0.298</v>
      </c>
      <c r="G218" s="274">
        <f t="shared" si="7"/>
        <v>0.43</v>
      </c>
    </row>
    <row r="219" s="250" customFormat="1" ht="15" spans="1:7">
      <c r="A219" s="271" t="s">
        <v>509</v>
      </c>
      <c r="B219" s="272" t="s">
        <v>81</v>
      </c>
      <c r="C219" s="273">
        <f>SUMPRODUCT('[4]表二（录入表）'!C$6:C$1121*(LEFT('[4]表二（录入表）'!$A$6:$A$1121,LEN($A219))=$A219))</f>
        <v>5733</v>
      </c>
      <c r="D219" s="273">
        <f>SUMPRODUCT('[4]表二（录入表）'!D$6:D$1121*(LEFT('[4]表二（录入表）'!$A$6:$A$1121,LEN($A219))=$A219))</f>
        <v>5733</v>
      </c>
      <c r="E219" s="273">
        <f>SUMPRODUCT('[4]表二（录入表）'!E$6:E$1121*(LEFT('[4]表二（录入表）'!$A$6:$A$1121,LEN($A219))=$A219))</f>
        <v>5566</v>
      </c>
      <c r="F219" s="274">
        <f t="shared" si="6"/>
        <v>0.971</v>
      </c>
      <c r="G219" s="274">
        <f t="shared" si="7"/>
        <v>0.971</v>
      </c>
    </row>
    <row r="220" s="250" customFormat="1" ht="15" spans="1:7">
      <c r="A220" s="271" t="s">
        <v>510</v>
      </c>
      <c r="B220" s="272" t="s">
        <v>511</v>
      </c>
      <c r="C220" s="273">
        <f>SUMPRODUCT('[4]表二（录入表）'!C$6:C$1121*(LEFT('[4]表二（录入表）'!$A$6:$A$1121,LEN($A220))=$A220))</f>
        <v>5733</v>
      </c>
      <c r="D220" s="273">
        <f>SUMPRODUCT('[4]表二（录入表）'!D$6:D$1121*(LEFT('[4]表二（录入表）'!$A$6:$A$1121,LEN($A220))=$A220))</f>
        <v>5733</v>
      </c>
      <c r="E220" s="273">
        <f>SUMPRODUCT('[4]表二（录入表）'!E$6:E$1121*(LEFT('[4]表二（录入表）'!$A$6:$A$1121,LEN($A220))=$A220))</f>
        <v>5566</v>
      </c>
      <c r="F220" s="274">
        <f t="shared" si="6"/>
        <v>0.971</v>
      </c>
      <c r="G220" s="274">
        <f t="shared" si="7"/>
        <v>0.971</v>
      </c>
    </row>
    <row r="221" s="250" customFormat="1" ht="15" spans="1:7">
      <c r="A221" s="271" t="s">
        <v>512</v>
      </c>
      <c r="B221" s="272" t="s">
        <v>82</v>
      </c>
      <c r="C221" s="273">
        <f>SUMPRODUCT('[4]表二（录入表）'!C$6:C$1121*(LEFT('[4]表二（录入表）'!$A$6:$A$1121,LEN($A221))=$A221))</f>
        <v>0</v>
      </c>
      <c r="D221" s="273">
        <f>SUMPRODUCT('[4]表二（录入表）'!D$6:D$1121*(LEFT('[4]表二（录入表）'!$A$6:$A$1121,LEN($A221))=$A221))</f>
        <v>1</v>
      </c>
      <c r="E221" s="273">
        <f>SUMPRODUCT('[4]表二（录入表）'!E$6:E$1121*(LEFT('[4]表二（录入表）'!$A$6:$A$1121,LEN($A221))=$A221))</f>
        <v>0</v>
      </c>
      <c r="F221" s="274" t="str">
        <f t="shared" si="6"/>
        <v/>
      </c>
      <c r="G221" s="274">
        <f t="shared" si="7"/>
        <v>0</v>
      </c>
    </row>
    <row r="222" s="250" customFormat="1" ht="15" spans="1:7">
      <c r="A222" s="271" t="s">
        <v>513</v>
      </c>
      <c r="B222" s="272" t="s">
        <v>514</v>
      </c>
      <c r="C222" s="273">
        <f>SUMPRODUCT('[4]表二（录入表）'!C$6:C$1121*(LEFT('[4]表二（录入表）'!$A$6:$A$1121,LEN($A222))=$A222))</f>
        <v>0</v>
      </c>
      <c r="D222" s="273">
        <f>SUMPRODUCT('[4]表二（录入表）'!D$6:D$1121*(LEFT('[4]表二（录入表）'!$A$6:$A$1121,LEN($A222))=$A222))</f>
        <v>1</v>
      </c>
      <c r="E222" s="273">
        <f>SUMPRODUCT('[4]表二（录入表）'!E$6:E$1121*(LEFT('[4]表二（录入表）'!$A$6:$A$1121,LEN($A222))=$A222))</f>
        <v>0</v>
      </c>
      <c r="F222" s="274" t="str">
        <f t="shared" si="6"/>
        <v/>
      </c>
      <c r="G222" s="274">
        <f t="shared" si="7"/>
        <v>0</v>
      </c>
    </row>
    <row r="223" s="250" customFormat="1" ht="15" spans="1:7">
      <c r="A223" s="271"/>
      <c r="B223" s="272"/>
      <c r="C223" s="275"/>
      <c r="D223" s="275"/>
      <c r="E223" s="275"/>
      <c r="F223" s="276"/>
      <c r="G223" s="276"/>
    </row>
    <row r="224" s="250" customFormat="1" ht="16.5" customHeight="1" spans="1:7">
      <c r="A224" s="277"/>
      <c r="B224" s="278" t="s">
        <v>22</v>
      </c>
      <c r="C224" s="273">
        <f>SUM('[4]表二（录入表）'!C$6:C$1121)</f>
        <v>363494</v>
      </c>
      <c r="D224" s="273">
        <f>SUM('[4]表二（录入表）'!D$6:D$1121)</f>
        <v>465455</v>
      </c>
      <c r="E224" s="273">
        <f>SUM('[4]表二（录入表）'!E$6:E$1121)</f>
        <v>347033</v>
      </c>
      <c r="F224" s="274">
        <f>IFERROR($E224/C224,"")</f>
        <v>0.955</v>
      </c>
      <c r="G224" s="274">
        <f>IFERROR($E224/D224,"")</f>
        <v>0.746</v>
      </c>
    </row>
    <row r="225" s="250" customFormat="1" spans="1:6">
      <c r="A225" s="251"/>
      <c r="F225" s="279"/>
    </row>
  </sheetData>
  <mergeCells count="5">
    <mergeCell ref="A2:G2"/>
    <mergeCell ref="A4:B4"/>
    <mergeCell ref="E4:G4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zoomScale="90" zoomScaleNormal="90" topLeftCell="A16" workbookViewId="0">
      <selection activeCell="A1" sqref="A1:G1"/>
    </sheetView>
  </sheetViews>
  <sheetFormatPr defaultColWidth="10" defaultRowHeight="13.5" outlineLevelCol="6"/>
  <cols>
    <col min="1" max="1" width="15.3833333333333" style="239" customWidth="1"/>
    <col min="2" max="2" width="20.5166666666667" style="239" customWidth="1"/>
    <col min="3" max="3" width="15.3833333333333" style="239" customWidth="1"/>
    <col min="4" max="4" width="20.5166666666667" style="239" customWidth="1"/>
    <col min="5" max="7" width="15.3833333333333" style="239" customWidth="1"/>
    <col min="8" max="8" width="9.76666666666667" style="239" customWidth="1"/>
    <col min="9" max="16384" width="10" style="239"/>
  </cols>
  <sheetData>
    <row r="1" s="239" customFormat="1" ht="16.35" customHeight="1" spans="1:7">
      <c r="A1" s="240" t="s">
        <v>515</v>
      </c>
      <c r="B1" s="240"/>
      <c r="C1" s="240"/>
      <c r="D1" s="240"/>
      <c r="E1" s="240"/>
      <c r="F1" s="240"/>
      <c r="G1" s="240"/>
    </row>
    <row r="2" s="239" customFormat="1" ht="32.55" customHeight="1" spans="1:7">
      <c r="A2" s="241" t="s">
        <v>516</v>
      </c>
      <c r="B2" s="241"/>
      <c r="C2" s="241"/>
      <c r="D2" s="241"/>
      <c r="E2" s="241"/>
      <c r="F2" s="241"/>
      <c r="G2" s="241"/>
    </row>
    <row r="3" s="239" customFormat="1" ht="16.35" customHeight="1" spans="1:7">
      <c r="A3" s="242"/>
      <c r="B3" s="242"/>
      <c r="C3" s="242"/>
      <c r="D3" s="242"/>
      <c r="E3" s="242"/>
      <c r="F3" s="242"/>
      <c r="G3" s="243" t="s">
        <v>2</v>
      </c>
    </row>
    <row r="4" s="239" customFormat="1" ht="16.35" customHeight="1" spans="1:7">
      <c r="A4" s="244" t="s">
        <v>517</v>
      </c>
      <c r="B4" s="244"/>
      <c r="C4" s="244" t="s">
        <v>518</v>
      </c>
      <c r="D4" s="244"/>
      <c r="E4" s="244" t="s">
        <v>519</v>
      </c>
      <c r="F4" s="244"/>
      <c r="G4" s="244"/>
    </row>
    <row r="5" s="239" customFormat="1" ht="16.35" customHeight="1" spans="1:7">
      <c r="A5" s="244" t="s">
        <v>102</v>
      </c>
      <c r="B5" s="244" t="s">
        <v>103</v>
      </c>
      <c r="C5" s="244" t="s">
        <v>102</v>
      </c>
      <c r="D5" s="244" t="s">
        <v>103</v>
      </c>
      <c r="E5" s="244" t="s">
        <v>85</v>
      </c>
      <c r="F5" s="244" t="s">
        <v>520</v>
      </c>
      <c r="G5" s="244" t="s">
        <v>521</v>
      </c>
    </row>
    <row r="6" s="239" customFormat="1" ht="16.35" customHeight="1" spans="1:7">
      <c r="A6" s="245" t="s">
        <v>85</v>
      </c>
      <c r="B6" s="245"/>
      <c r="C6" s="245"/>
      <c r="D6" s="245"/>
      <c r="E6" s="246">
        <v>149875.8</v>
      </c>
      <c r="F6" s="246">
        <v>144030.4</v>
      </c>
      <c r="G6" s="246">
        <v>5845.4</v>
      </c>
    </row>
    <row r="7" s="239" customFormat="1" ht="16.35" customHeight="1" spans="1:7">
      <c r="A7" s="247" t="s">
        <v>522</v>
      </c>
      <c r="B7" s="247" t="s">
        <v>523</v>
      </c>
      <c r="C7" s="247" t="s">
        <v>524</v>
      </c>
      <c r="D7" s="247" t="s">
        <v>525</v>
      </c>
      <c r="E7" s="246">
        <v>6208.1</v>
      </c>
      <c r="F7" s="246">
        <v>6208.1</v>
      </c>
      <c r="G7" s="246"/>
    </row>
    <row r="8" s="239" customFormat="1" ht="16.35" customHeight="1" spans="1:7">
      <c r="A8" s="247" t="s">
        <v>526</v>
      </c>
      <c r="B8" s="247" t="s">
        <v>527</v>
      </c>
      <c r="C8" s="247" t="s">
        <v>524</v>
      </c>
      <c r="D8" s="247" t="s">
        <v>525</v>
      </c>
      <c r="E8" s="246">
        <v>10373</v>
      </c>
      <c r="F8" s="246">
        <v>10373</v>
      </c>
      <c r="G8" s="246"/>
    </row>
    <row r="9" s="239" customFormat="1" ht="16.35" customHeight="1" spans="1:7">
      <c r="A9" s="247" t="s">
        <v>528</v>
      </c>
      <c r="B9" s="247" t="s">
        <v>529</v>
      </c>
      <c r="C9" s="247" t="s">
        <v>530</v>
      </c>
      <c r="D9" s="247" t="s">
        <v>531</v>
      </c>
      <c r="E9" s="246">
        <v>5713.5</v>
      </c>
      <c r="F9" s="246">
        <v>5713.5</v>
      </c>
      <c r="G9" s="246"/>
    </row>
    <row r="10" s="239" customFormat="1" ht="16.35" customHeight="1" spans="1:7">
      <c r="A10" s="247" t="s">
        <v>532</v>
      </c>
      <c r="B10" s="247" t="s">
        <v>533</v>
      </c>
      <c r="C10" s="247" t="s">
        <v>530</v>
      </c>
      <c r="D10" s="247" t="s">
        <v>531</v>
      </c>
      <c r="E10" s="246">
        <v>60000.6</v>
      </c>
      <c r="F10" s="246">
        <v>60000.6</v>
      </c>
      <c r="G10" s="246"/>
    </row>
    <row r="11" s="239" customFormat="1" ht="16.35" customHeight="1" spans="1:7">
      <c r="A11" s="247" t="s">
        <v>532</v>
      </c>
      <c r="B11" s="247" t="s">
        <v>533</v>
      </c>
      <c r="C11" s="247" t="s">
        <v>524</v>
      </c>
      <c r="D11" s="247" t="s">
        <v>525</v>
      </c>
      <c r="E11" s="246">
        <v>22668.7</v>
      </c>
      <c r="F11" s="246">
        <v>22668.7</v>
      </c>
      <c r="G11" s="246"/>
    </row>
    <row r="12" s="239" customFormat="1" ht="16.35" customHeight="1" spans="1:7">
      <c r="A12" s="247" t="s">
        <v>522</v>
      </c>
      <c r="B12" s="247" t="s">
        <v>523</v>
      </c>
      <c r="C12" s="247" t="s">
        <v>530</v>
      </c>
      <c r="D12" s="247" t="s">
        <v>531</v>
      </c>
      <c r="E12" s="246">
        <v>1472.9</v>
      </c>
      <c r="F12" s="246">
        <v>1472.9</v>
      </c>
      <c r="G12" s="246"/>
    </row>
    <row r="13" s="239" customFormat="1" ht="16.35" customHeight="1" spans="1:7">
      <c r="A13" s="247" t="s">
        <v>534</v>
      </c>
      <c r="B13" s="247" t="s">
        <v>535</v>
      </c>
      <c r="C13" s="247" t="s">
        <v>524</v>
      </c>
      <c r="D13" s="247" t="s">
        <v>525</v>
      </c>
      <c r="E13" s="246">
        <v>386.9</v>
      </c>
      <c r="F13" s="246">
        <v>386.9</v>
      </c>
      <c r="G13" s="246"/>
    </row>
    <row r="14" s="239" customFormat="1" ht="16.35" customHeight="1" spans="1:7">
      <c r="A14" s="247" t="s">
        <v>534</v>
      </c>
      <c r="B14" s="247" t="s">
        <v>535</v>
      </c>
      <c r="C14" s="247" t="s">
        <v>536</v>
      </c>
      <c r="D14" s="247" t="s">
        <v>535</v>
      </c>
      <c r="E14" s="246">
        <v>9.6</v>
      </c>
      <c r="F14" s="246">
        <v>9.6</v>
      </c>
      <c r="G14" s="246"/>
    </row>
    <row r="15" s="239" customFormat="1" ht="16.35" customHeight="1" spans="1:7">
      <c r="A15" s="247" t="s">
        <v>537</v>
      </c>
      <c r="B15" s="247" t="s">
        <v>538</v>
      </c>
      <c r="C15" s="247" t="s">
        <v>539</v>
      </c>
      <c r="D15" s="247" t="s">
        <v>540</v>
      </c>
      <c r="E15" s="246">
        <v>4998.4</v>
      </c>
      <c r="F15" s="246"/>
      <c r="G15" s="246">
        <v>4998.4</v>
      </c>
    </row>
    <row r="16" s="239" customFormat="1" ht="16.35" customHeight="1" spans="1:7">
      <c r="A16" s="247" t="s">
        <v>541</v>
      </c>
      <c r="B16" s="247" t="s">
        <v>542</v>
      </c>
      <c r="C16" s="247" t="s">
        <v>539</v>
      </c>
      <c r="D16" s="247" t="s">
        <v>540</v>
      </c>
      <c r="E16" s="246">
        <v>27.3</v>
      </c>
      <c r="F16" s="246"/>
      <c r="G16" s="246">
        <v>27.3</v>
      </c>
    </row>
    <row r="17" s="239" customFormat="1" ht="16.35" customHeight="1" spans="1:7">
      <c r="A17" s="247" t="s">
        <v>543</v>
      </c>
      <c r="B17" s="247" t="s">
        <v>544</v>
      </c>
      <c r="C17" s="247" t="s">
        <v>545</v>
      </c>
      <c r="D17" s="247" t="s">
        <v>544</v>
      </c>
      <c r="E17" s="246">
        <v>227.8</v>
      </c>
      <c r="F17" s="246"/>
      <c r="G17" s="246">
        <v>227.8</v>
      </c>
    </row>
    <row r="18" s="239" customFormat="1" ht="16.35" customHeight="1" spans="1:7">
      <c r="A18" s="247" t="s">
        <v>546</v>
      </c>
      <c r="B18" s="247" t="s">
        <v>547</v>
      </c>
      <c r="C18" s="247" t="s">
        <v>539</v>
      </c>
      <c r="D18" s="247" t="s">
        <v>540</v>
      </c>
      <c r="E18" s="246">
        <v>4.9</v>
      </c>
      <c r="F18" s="246"/>
      <c r="G18" s="246">
        <v>4.9</v>
      </c>
    </row>
    <row r="19" s="239" customFormat="1" ht="16.35" customHeight="1" spans="1:7">
      <c r="A19" s="247" t="s">
        <v>548</v>
      </c>
      <c r="B19" s="247" t="s">
        <v>549</v>
      </c>
      <c r="C19" s="247" t="s">
        <v>550</v>
      </c>
      <c r="D19" s="247" t="s">
        <v>551</v>
      </c>
      <c r="E19" s="246">
        <v>138</v>
      </c>
      <c r="F19" s="246">
        <v>138</v>
      </c>
      <c r="G19" s="246"/>
    </row>
    <row r="20" s="239" customFormat="1" ht="16.35" customHeight="1" spans="1:7">
      <c r="A20" s="247" t="s">
        <v>552</v>
      </c>
      <c r="B20" s="247" t="s">
        <v>553</v>
      </c>
      <c r="C20" s="247" t="s">
        <v>550</v>
      </c>
      <c r="D20" s="247" t="s">
        <v>551</v>
      </c>
      <c r="E20" s="246">
        <v>3811.5</v>
      </c>
      <c r="F20" s="246">
        <v>3811.5</v>
      </c>
      <c r="G20" s="246"/>
    </row>
    <row r="21" s="239" customFormat="1" ht="25" customHeight="1" spans="1:7">
      <c r="A21" s="247" t="s">
        <v>554</v>
      </c>
      <c r="B21" s="247" t="s">
        <v>555</v>
      </c>
      <c r="C21" s="247" t="s">
        <v>556</v>
      </c>
      <c r="D21" s="247" t="s">
        <v>557</v>
      </c>
      <c r="E21" s="246">
        <v>2719.8</v>
      </c>
      <c r="F21" s="246">
        <v>2719.8</v>
      </c>
      <c r="G21" s="246"/>
    </row>
    <row r="22" s="239" customFormat="1" ht="25" customHeight="1" spans="1:7">
      <c r="A22" s="247" t="s">
        <v>554</v>
      </c>
      <c r="B22" s="247" t="s">
        <v>555</v>
      </c>
      <c r="C22" s="247" t="s">
        <v>524</v>
      </c>
      <c r="D22" s="247" t="s">
        <v>525</v>
      </c>
      <c r="E22" s="246">
        <v>9806.1</v>
      </c>
      <c r="F22" s="246">
        <v>9806.1</v>
      </c>
      <c r="G22" s="246"/>
    </row>
    <row r="23" s="239" customFormat="1" ht="16.35" customHeight="1" spans="1:7">
      <c r="A23" s="247" t="s">
        <v>558</v>
      </c>
      <c r="B23" s="247" t="s">
        <v>559</v>
      </c>
      <c r="C23" s="247" t="s">
        <v>556</v>
      </c>
      <c r="D23" s="247" t="s">
        <v>557</v>
      </c>
      <c r="E23" s="246">
        <v>33.4</v>
      </c>
      <c r="F23" s="246">
        <v>33.4</v>
      </c>
      <c r="G23" s="246"/>
    </row>
    <row r="24" s="239" customFormat="1" ht="16.35" customHeight="1" spans="1:7">
      <c r="A24" s="247" t="s">
        <v>560</v>
      </c>
      <c r="B24" s="247" t="s">
        <v>561</v>
      </c>
      <c r="C24" s="247" t="s">
        <v>556</v>
      </c>
      <c r="D24" s="247" t="s">
        <v>557</v>
      </c>
      <c r="E24" s="246">
        <v>1257.9</v>
      </c>
      <c r="F24" s="246">
        <v>1257.9</v>
      </c>
      <c r="G24" s="246"/>
    </row>
    <row r="25" s="239" customFormat="1" ht="16.35" customHeight="1" spans="1:7">
      <c r="A25" s="247" t="s">
        <v>558</v>
      </c>
      <c r="B25" s="247" t="s">
        <v>559</v>
      </c>
      <c r="C25" s="247" t="s">
        <v>524</v>
      </c>
      <c r="D25" s="247" t="s">
        <v>525</v>
      </c>
      <c r="E25" s="246">
        <v>209.6</v>
      </c>
      <c r="F25" s="246">
        <v>209.6</v>
      </c>
      <c r="G25" s="246"/>
    </row>
    <row r="26" s="239" customFormat="1" ht="16.35" customHeight="1" spans="1:7">
      <c r="A26" s="247" t="s">
        <v>560</v>
      </c>
      <c r="B26" s="247" t="s">
        <v>561</v>
      </c>
      <c r="C26" s="247" t="s">
        <v>524</v>
      </c>
      <c r="D26" s="247" t="s">
        <v>525</v>
      </c>
      <c r="E26" s="246">
        <v>4535.3</v>
      </c>
      <c r="F26" s="246">
        <v>4535.3</v>
      </c>
      <c r="G26" s="246"/>
    </row>
    <row r="27" s="239" customFormat="1" ht="16.35" customHeight="1" spans="1:7">
      <c r="A27" s="247" t="s">
        <v>562</v>
      </c>
      <c r="B27" s="247" t="s">
        <v>563</v>
      </c>
      <c r="C27" s="247" t="s">
        <v>564</v>
      </c>
      <c r="D27" s="247" t="s">
        <v>563</v>
      </c>
      <c r="E27" s="246">
        <v>2039.8</v>
      </c>
      <c r="F27" s="246">
        <v>2039.8</v>
      </c>
      <c r="G27" s="246"/>
    </row>
    <row r="28" s="239" customFormat="1" ht="16.35" customHeight="1" spans="1:7">
      <c r="A28" s="247" t="s">
        <v>562</v>
      </c>
      <c r="B28" s="247" t="s">
        <v>563</v>
      </c>
      <c r="C28" s="247" t="s">
        <v>524</v>
      </c>
      <c r="D28" s="247" t="s">
        <v>525</v>
      </c>
      <c r="E28" s="246">
        <v>7354.6</v>
      </c>
      <c r="F28" s="246">
        <v>7354.6</v>
      </c>
      <c r="G28" s="246"/>
    </row>
    <row r="29" s="239" customFormat="1" ht="16.35" customHeight="1" spans="1:7">
      <c r="A29" s="247" t="s">
        <v>565</v>
      </c>
      <c r="B29" s="247" t="s">
        <v>566</v>
      </c>
      <c r="C29" s="247" t="s">
        <v>567</v>
      </c>
      <c r="D29" s="247" t="s">
        <v>568</v>
      </c>
      <c r="E29" s="246">
        <v>21.5</v>
      </c>
      <c r="F29" s="246"/>
      <c r="G29" s="246">
        <v>21.5</v>
      </c>
    </row>
    <row r="30" s="239" customFormat="1" ht="16.35" customHeight="1" spans="1:7">
      <c r="A30" s="247" t="s">
        <v>537</v>
      </c>
      <c r="B30" s="247" t="s">
        <v>538</v>
      </c>
      <c r="C30" s="247" t="s">
        <v>567</v>
      </c>
      <c r="D30" s="247" t="s">
        <v>568</v>
      </c>
      <c r="E30" s="246">
        <v>199.5</v>
      </c>
      <c r="F30" s="246"/>
      <c r="G30" s="246">
        <v>199.5</v>
      </c>
    </row>
    <row r="31" s="239" customFormat="1" ht="16.35" customHeight="1" spans="1:7">
      <c r="A31" s="247" t="s">
        <v>569</v>
      </c>
      <c r="B31" s="247" t="s">
        <v>570</v>
      </c>
      <c r="C31" s="247" t="s">
        <v>539</v>
      </c>
      <c r="D31" s="247" t="s">
        <v>540</v>
      </c>
      <c r="E31" s="246">
        <v>29.3</v>
      </c>
      <c r="F31" s="246"/>
      <c r="G31" s="246">
        <v>29.3</v>
      </c>
    </row>
    <row r="32" s="239" customFormat="1" ht="16.35" customHeight="1" spans="1:7">
      <c r="A32" s="247" t="s">
        <v>571</v>
      </c>
      <c r="B32" s="247" t="s">
        <v>572</v>
      </c>
      <c r="C32" s="247" t="s">
        <v>573</v>
      </c>
      <c r="D32" s="247" t="s">
        <v>574</v>
      </c>
      <c r="E32" s="246">
        <v>20</v>
      </c>
      <c r="F32" s="246"/>
      <c r="G32" s="246">
        <v>20</v>
      </c>
    </row>
    <row r="33" s="239" customFormat="1" ht="16.35" customHeight="1" spans="1:7">
      <c r="A33" s="247" t="s">
        <v>543</v>
      </c>
      <c r="B33" s="247" t="s">
        <v>544</v>
      </c>
      <c r="C33" s="247" t="s">
        <v>567</v>
      </c>
      <c r="D33" s="247" t="s">
        <v>568</v>
      </c>
      <c r="E33" s="246">
        <v>25</v>
      </c>
      <c r="F33" s="246"/>
      <c r="G33" s="246">
        <v>25</v>
      </c>
    </row>
    <row r="34" s="239" customFormat="1" ht="16.35" customHeight="1" spans="1:7">
      <c r="A34" s="247" t="s">
        <v>575</v>
      </c>
      <c r="B34" s="247" t="s">
        <v>576</v>
      </c>
      <c r="C34" s="247" t="s">
        <v>539</v>
      </c>
      <c r="D34" s="247" t="s">
        <v>540</v>
      </c>
      <c r="E34" s="246">
        <v>11</v>
      </c>
      <c r="F34" s="246"/>
      <c r="G34" s="246">
        <v>11</v>
      </c>
    </row>
    <row r="35" s="239" customFormat="1" ht="16.35" customHeight="1" spans="1:7">
      <c r="A35" s="247" t="s">
        <v>577</v>
      </c>
      <c r="B35" s="247" t="s">
        <v>578</v>
      </c>
      <c r="C35" s="247" t="s">
        <v>579</v>
      </c>
      <c r="D35" s="247" t="s">
        <v>578</v>
      </c>
      <c r="E35" s="246">
        <v>14.4</v>
      </c>
      <c r="F35" s="246"/>
      <c r="G35" s="246">
        <v>14.4</v>
      </c>
    </row>
    <row r="36" s="239" customFormat="1" ht="16.35" customHeight="1" spans="1:7">
      <c r="A36" s="247" t="s">
        <v>580</v>
      </c>
      <c r="B36" s="247" t="s">
        <v>581</v>
      </c>
      <c r="C36" s="247" t="s">
        <v>582</v>
      </c>
      <c r="D36" s="247" t="s">
        <v>581</v>
      </c>
      <c r="E36" s="246">
        <v>11</v>
      </c>
      <c r="F36" s="246"/>
      <c r="G36" s="246">
        <v>11</v>
      </c>
    </row>
    <row r="37" s="239" customFormat="1" ht="16.35" customHeight="1" spans="1:7">
      <c r="A37" s="247" t="s">
        <v>565</v>
      </c>
      <c r="B37" s="247" t="s">
        <v>566</v>
      </c>
      <c r="C37" s="247" t="s">
        <v>583</v>
      </c>
      <c r="D37" s="247" t="s">
        <v>566</v>
      </c>
      <c r="E37" s="246">
        <v>15.7</v>
      </c>
      <c r="F37" s="246"/>
      <c r="G37" s="246">
        <v>15.7</v>
      </c>
    </row>
    <row r="38" s="239" customFormat="1" ht="16.35" customHeight="1" spans="1:7">
      <c r="A38" s="247" t="s">
        <v>584</v>
      </c>
      <c r="B38" s="247" t="s">
        <v>585</v>
      </c>
      <c r="C38" s="247" t="s">
        <v>539</v>
      </c>
      <c r="D38" s="247" t="s">
        <v>540</v>
      </c>
      <c r="E38" s="246">
        <v>13.1</v>
      </c>
      <c r="F38" s="246"/>
      <c r="G38" s="246">
        <v>13.1</v>
      </c>
    </row>
    <row r="39" s="239" customFormat="1" ht="16.35" customHeight="1" spans="1:7">
      <c r="A39" s="247" t="s">
        <v>528</v>
      </c>
      <c r="B39" s="247" t="s">
        <v>529</v>
      </c>
      <c r="C39" s="247" t="s">
        <v>524</v>
      </c>
      <c r="D39" s="247" t="s">
        <v>525</v>
      </c>
      <c r="E39" s="246">
        <v>5290.8</v>
      </c>
      <c r="F39" s="246">
        <v>5290.8</v>
      </c>
      <c r="G39" s="246"/>
    </row>
    <row r="40" s="239" customFormat="1" ht="16.35" customHeight="1" spans="1:7">
      <c r="A40" s="247" t="s">
        <v>586</v>
      </c>
      <c r="B40" s="247" t="s">
        <v>587</v>
      </c>
      <c r="C40" s="247" t="s">
        <v>567</v>
      </c>
      <c r="D40" s="247" t="s">
        <v>568</v>
      </c>
      <c r="E40" s="246">
        <v>7.8</v>
      </c>
      <c r="F40" s="246"/>
      <c r="G40" s="246">
        <v>7.8</v>
      </c>
    </row>
    <row r="41" s="239" customFormat="1" ht="16.35" customHeight="1" spans="1:7">
      <c r="A41" s="247" t="s">
        <v>588</v>
      </c>
      <c r="B41" s="247" t="s">
        <v>589</v>
      </c>
      <c r="C41" s="247" t="s">
        <v>567</v>
      </c>
      <c r="D41" s="247" t="s">
        <v>568</v>
      </c>
      <c r="E41" s="246">
        <v>41</v>
      </c>
      <c r="F41" s="246"/>
      <c r="G41" s="246">
        <v>41</v>
      </c>
    </row>
    <row r="42" s="239" customFormat="1" ht="16.35" customHeight="1" spans="1:7">
      <c r="A42" s="247" t="s">
        <v>590</v>
      </c>
      <c r="B42" s="247" t="s">
        <v>591</v>
      </c>
      <c r="C42" s="247" t="s">
        <v>592</v>
      </c>
      <c r="D42" s="247" t="s">
        <v>593</v>
      </c>
      <c r="E42" s="246">
        <v>2.5</v>
      </c>
      <c r="F42" s="246"/>
      <c r="G42" s="246">
        <v>2.5</v>
      </c>
    </row>
    <row r="43" s="239" customFormat="1" ht="16.35" customHeight="1" spans="1:7">
      <c r="A43" s="247" t="s">
        <v>594</v>
      </c>
      <c r="B43" s="247" t="s">
        <v>595</v>
      </c>
      <c r="C43" s="247" t="s">
        <v>539</v>
      </c>
      <c r="D43" s="247" t="s">
        <v>540</v>
      </c>
      <c r="E43" s="246">
        <v>26</v>
      </c>
      <c r="F43" s="246"/>
      <c r="G43" s="246">
        <v>26</v>
      </c>
    </row>
    <row r="44" s="239" customFormat="1" ht="16.35" customHeight="1" spans="1:7">
      <c r="A44" s="247" t="s">
        <v>588</v>
      </c>
      <c r="B44" s="247" t="s">
        <v>589</v>
      </c>
      <c r="C44" s="247" t="s">
        <v>539</v>
      </c>
      <c r="D44" s="247" t="s">
        <v>540</v>
      </c>
      <c r="E44" s="246">
        <v>81.7</v>
      </c>
      <c r="F44" s="246"/>
      <c r="G44" s="246">
        <v>81.7</v>
      </c>
    </row>
    <row r="45" s="239" customFormat="1" ht="16.35" customHeight="1" spans="1:7">
      <c r="A45" s="247" t="s">
        <v>586</v>
      </c>
      <c r="B45" s="247" t="s">
        <v>587</v>
      </c>
      <c r="C45" s="247" t="s">
        <v>539</v>
      </c>
      <c r="D45" s="247" t="s">
        <v>540</v>
      </c>
      <c r="E45" s="246">
        <v>10.5</v>
      </c>
      <c r="F45" s="246"/>
      <c r="G45" s="246">
        <v>10.5</v>
      </c>
    </row>
    <row r="46" s="239" customFormat="1" ht="16.35" customHeight="1" spans="1:7">
      <c r="A46" s="247" t="s">
        <v>541</v>
      </c>
      <c r="B46" s="247" t="s">
        <v>542</v>
      </c>
      <c r="C46" s="247" t="s">
        <v>567</v>
      </c>
      <c r="D46" s="247" t="s">
        <v>568</v>
      </c>
      <c r="E46" s="246">
        <v>6.1</v>
      </c>
      <c r="F46" s="246"/>
      <c r="G46" s="246">
        <v>6.1</v>
      </c>
    </row>
    <row r="47" s="239" customFormat="1" ht="16.35" customHeight="1" spans="1:7">
      <c r="A47" s="247" t="s">
        <v>577</v>
      </c>
      <c r="B47" s="247" t="s">
        <v>578</v>
      </c>
      <c r="C47" s="247" t="s">
        <v>567</v>
      </c>
      <c r="D47" s="247" t="s">
        <v>568</v>
      </c>
      <c r="E47" s="246">
        <v>13.3</v>
      </c>
      <c r="F47" s="246"/>
      <c r="G47" s="246">
        <v>13.3</v>
      </c>
    </row>
    <row r="48" s="239" customFormat="1" ht="16.35" customHeight="1" spans="1:7">
      <c r="A48" s="247" t="s">
        <v>546</v>
      </c>
      <c r="B48" s="247" t="s">
        <v>547</v>
      </c>
      <c r="C48" s="247" t="s">
        <v>567</v>
      </c>
      <c r="D48" s="247" t="s">
        <v>568</v>
      </c>
      <c r="E48" s="246">
        <v>3</v>
      </c>
      <c r="F48" s="246"/>
      <c r="G48" s="246">
        <v>3</v>
      </c>
    </row>
    <row r="49" s="239" customFormat="1" ht="16.35" customHeight="1" spans="1:7">
      <c r="A49" s="247" t="s">
        <v>596</v>
      </c>
      <c r="B49" s="247" t="s">
        <v>597</v>
      </c>
      <c r="C49" s="247" t="s">
        <v>567</v>
      </c>
      <c r="D49" s="247" t="s">
        <v>568</v>
      </c>
      <c r="E49" s="246">
        <v>12</v>
      </c>
      <c r="F49" s="246"/>
      <c r="G49" s="246">
        <v>12</v>
      </c>
    </row>
    <row r="50" s="239" customFormat="1" ht="16.35" customHeight="1" spans="1:7">
      <c r="A50" s="247" t="s">
        <v>596</v>
      </c>
      <c r="B50" s="247" t="s">
        <v>597</v>
      </c>
      <c r="C50" s="247" t="s">
        <v>539</v>
      </c>
      <c r="D50" s="247" t="s">
        <v>540</v>
      </c>
      <c r="E50" s="246">
        <v>1</v>
      </c>
      <c r="F50" s="246"/>
      <c r="G50" s="246">
        <v>1</v>
      </c>
    </row>
    <row r="51" s="239" customFormat="1" ht="16.35" customHeight="1" spans="1:7">
      <c r="A51" s="247" t="s">
        <v>569</v>
      </c>
      <c r="B51" s="247" t="s">
        <v>570</v>
      </c>
      <c r="C51" s="247" t="s">
        <v>567</v>
      </c>
      <c r="D51" s="247" t="s">
        <v>568</v>
      </c>
      <c r="E51" s="246">
        <v>7</v>
      </c>
      <c r="F51" s="246"/>
      <c r="G51" s="246">
        <v>7</v>
      </c>
    </row>
    <row r="52" s="239" customFormat="1" ht="16.35" customHeight="1" spans="1:7">
      <c r="A52" s="247" t="s">
        <v>594</v>
      </c>
      <c r="B52" s="247" t="s">
        <v>595</v>
      </c>
      <c r="C52" s="247" t="s">
        <v>567</v>
      </c>
      <c r="D52" s="247" t="s">
        <v>568</v>
      </c>
      <c r="E52" s="246">
        <v>3.2</v>
      </c>
      <c r="F52" s="246"/>
      <c r="G52" s="246">
        <v>3.2</v>
      </c>
    </row>
    <row r="53" s="239" customFormat="1" ht="16.35" customHeight="1" spans="1:7">
      <c r="A53" s="247" t="s">
        <v>584</v>
      </c>
      <c r="B53" s="247" t="s">
        <v>585</v>
      </c>
      <c r="C53" s="247" t="s">
        <v>567</v>
      </c>
      <c r="D53" s="247" t="s">
        <v>568</v>
      </c>
      <c r="E53" s="246">
        <v>2.1</v>
      </c>
      <c r="F53" s="246"/>
      <c r="G53" s="246">
        <v>2.1</v>
      </c>
    </row>
    <row r="54" s="239" customFormat="1" ht="16.35" customHeight="1" spans="1:7">
      <c r="A54" s="247" t="s">
        <v>598</v>
      </c>
      <c r="B54" s="247" t="s">
        <v>593</v>
      </c>
      <c r="C54" s="247" t="s">
        <v>567</v>
      </c>
      <c r="D54" s="247" t="s">
        <v>568</v>
      </c>
      <c r="E54" s="246">
        <v>4.9</v>
      </c>
      <c r="F54" s="246"/>
      <c r="G54" s="246">
        <v>4.9</v>
      </c>
    </row>
    <row r="55" s="239" customFormat="1" ht="16.35" customHeight="1" spans="1:7">
      <c r="A55" s="247" t="s">
        <v>571</v>
      </c>
      <c r="B55" s="247" t="s">
        <v>572</v>
      </c>
      <c r="C55" s="247" t="s">
        <v>599</v>
      </c>
      <c r="D55" s="247" t="s">
        <v>600</v>
      </c>
      <c r="E55" s="246">
        <v>1</v>
      </c>
      <c r="F55" s="246"/>
      <c r="G55" s="246">
        <v>1</v>
      </c>
    </row>
    <row r="56" s="239" customFormat="1" ht="16.35" customHeight="1" spans="1:7">
      <c r="A56" s="247" t="s">
        <v>598</v>
      </c>
      <c r="B56" s="247" t="s">
        <v>593</v>
      </c>
      <c r="C56" s="247" t="s">
        <v>592</v>
      </c>
      <c r="D56" s="247" t="s">
        <v>593</v>
      </c>
      <c r="E56" s="246">
        <v>3</v>
      </c>
      <c r="F56" s="246"/>
      <c r="G56" s="246">
        <v>3</v>
      </c>
    </row>
    <row r="57" s="239" customFormat="1" ht="16.35" customHeight="1" spans="1:7">
      <c r="A57" s="247" t="s">
        <v>601</v>
      </c>
      <c r="B57" s="247" t="s">
        <v>602</v>
      </c>
      <c r="C57" s="247" t="s">
        <v>603</v>
      </c>
      <c r="D57" s="247" t="s">
        <v>602</v>
      </c>
      <c r="E57" s="246">
        <v>0.3</v>
      </c>
      <c r="F57" s="246"/>
      <c r="G57" s="246">
        <v>0.3</v>
      </c>
    </row>
    <row r="58" s="239" customFormat="1" ht="16.35" customHeight="1" spans="1:7">
      <c r="A58" s="247" t="s">
        <v>604</v>
      </c>
      <c r="B58" s="247" t="s">
        <v>605</v>
      </c>
      <c r="C58" s="247" t="s">
        <v>539</v>
      </c>
      <c r="D58" s="247" t="s">
        <v>540</v>
      </c>
      <c r="E58" s="246">
        <v>0.2</v>
      </c>
      <c r="F58" s="246"/>
      <c r="G58" s="246">
        <v>0.2</v>
      </c>
    </row>
    <row r="59" s="239" customFormat="1" ht="16.35" customHeight="1" spans="1:7">
      <c r="A59" s="247" t="s">
        <v>606</v>
      </c>
      <c r="B59" s="247" t="s">
        <v>607</v>
      </c>
      <c r="C59" s="247" t="s">
        <v>608</v>
      </c>
      <c r="D59" s="247" t="s">
        <v>607</v>
      </c>
      <c r="E59" s="246">
        <v>0.2</v>
      </c>
      <c r="F59" s="246"/>
      <c r="G59" s="246">
        <v>0.2</v>
      </c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2"/>
  <sheetViews>
    <sheetView workbookViewId="0">
      <selection activeCell="A1" sqref="$A1:$XFD1048576"/>
    </sheetView>
  </sheetViews>
  <sheetFormatPr defaultColWidth="8.75" defaultRowHeight="14.25" outlineLevelCol="4"/>
  <cols>
    <col min="1" max="1" width="26.625" style="219" customWidth="1"/>
    <col min="2" max="3" width="18.125" style="219" customWidth="1"/>
    <col min="4" max="4" width="18" style="220" customWidth="1"/>
    <col min="5" max="32" width="9" style="219"/>
    <col min="33" max="16384" width="8.75" style="219"/>
  </cols>
  <sheetData>
    <row r="1" spans="1:1">
      <c r="A1" s="221" t="s">
        <v>609</v>
      </c>
    </row>
    <row r="2" ht="22.5" spans="1:4">
      <c r="A2" s="222" t="s">
        <v>610</v>
      </c>
      <c r="B2" s="222"/>
      <c r="C2" s="222"/>
      <c r="D2" s="222"/>
    </row>
    <row r="3" ht="18.75" spans="1:4">
      <c r="A3" s="223"/>
      <c r="B3" s="224"/>
      <c r="C3" s="224"/>
      <c r="D3" s="225" t="s">
        <v>2</v>
      </c>
    </row>
    <row r="4" ht="18.75" customHeight="1" spans="1:4">
      <c r="A4" s="226" t="s">
        <v>611</v>
      </c>
      <c r="B4" s="227" t="s">
        <v>612</v>
      </c>
      <c r="C4" s="227" t="s">
        <v>613</v>
      </c>
      <c r="D4" s="228" t="s">
        <v>614</v>
      </c>
    </row>
    <row r="5" ht="18.75" customHeight="1" spans="1:4">
      <c r="A5" s="226"/>
      <c r="B5" s="229"/>
      <c r="C5" s="229"/>
      <c r="D5" s="230"/>
    </row>
    <row r="6" ht="18.75" customHeight="1" spans="1:4">
      <c r="A6" s="226"/>
      <c r="B6" s="231"/>
      <c r="C6" s="231"/>
      <c r="D6" s="232"/>
    </row>
    <row r="7" s="218" customFormat="1" ht="32" customHeight="1" spans="1:5">
      <c r="A7" s="233" t="s">
        <v>615</v>
      </c>
      <c r="B7" s="234">
        <f>SUM(B8:B11)</f>
        <v>343</v>
      </c>
      <c r="C7" s="234">
        <f>SUM(C8:C11)</f>
        <v>254</v>
      </c>
      <c r="D7" s="235">
        <f>(C7-B7)/B7</f>
        <v>-0.2595</v>
      </c>
      <c r="E7" s="236"/>
    </row>
    <row r="8" s="218" customFormat="1" ht="32" customHeight="1" spans="1:5">
      <c r="A8" s="233" t="s">
        <v>616</v>
      </c>
      <c r="B8" s="234"/>
      <c r="C8" s="234"/>
      <c r="D8" s="235"/>
      <c r="E8" s="236"/>
    </row>
    <row r="9" s="218" customFormat="1" ht="32" customHeight="1" spans="1:5">
      <c r="A9" s="233" t="s">
        <v>617</v>
      </c>
      <c r="B9" s="234"/>
      <c r="C9" s="234"/>
      <c r="D9" s="235"/>
      <c r="E9" s="236"/>
    </row>
    <row r="10" s="218" customFormat="1" ht="32" customHeight="1" spans="1:5">
      <c r="A10" s="233" t="s">
        <v>618</v>
      </c>
      <c r="B10" s="234">
        <v>343</v>
      </c>
      <c r="C10" s="234">
        <v>254</v>
      </c>
      <c r="D10" s="235">
        <f>(C10-B10)/B10</f>
        <v>-0.2595</v>
      </c>
      <c r="E10" s="236"/>
    </row>
    <row r="11" s="218" customFormat="1" ht="32" customHeight="1" spans="1:5">
      <c r="A11" s="233" t="s">
        <v>619</v>
      </c>
      <c r="B11" s="234"/>
      <c r="C11" s="234"/>
      <c r="D11" s="237"/>
      <c r="E11" s="236"/>
    </row>
    <row r="12" ht="192" customHeight="1" spans="1:4">
      <c r="A12" s="238" t="s">
        <v>620</v>
      </c>
      <c r="B12" s="238"/>
      <c r="C12" s="238"/>
      <c r="D12" s="238"/>
    </row>
  </sheetData>
  <mergeCells count="6">
    <mergeCell ref="A2:D2"/>
    <mergeCell ref="A12:D12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41"/>
  <sheetViews>
    <sheetView showZeros="0" workbookViewId="0">
      <selection activeCell="A1" sqref="$A1:$XFD1048576"/>
    </sheetView>
  </sheetViews>
  <sheetFormatPr defaultColWidth="8.75" defaultRowHeight="22.5" customHeight="1" outlineLevelCol="1"/>
  <cols>
    <col min="1" max="1" width="57.5" style="213" customWidth="1"/>
    <col min="2" max="2" width="39.375" style="214" customWidth="1"/>
    <col min="3" max="17" width="9" style="214"/>
    <col min="18" max="16384" width="8.75" style="214"/>
  </cols>
  <sheetData>
    <row r="1" s="209" customFormat="1" ht="20.45" customHeight="1" spans="1:2">
      <c r="A1" s="215" t="s">
        <v>621</v>
      </c>
      <c r="B1" s="216"/>
    </row>
    <row r="2" s="210" customFormat="1" ht="28.5" customHeight="1" spans="1:2">
      <c r="A2" s="172" t="s">
        <v>622</v>
      </c>
      <c r="B2" s="172"/>
    </row>
    <row r="3" s="211" customFormat="1" ht="21.95" customHeight="1" spans="1:2">
      <c r="A3" s="216"/>
      <c r="B3" s="216" t="s">
        <v>623</v>
      </c>
    </row>
    <row r="4" s="211" customFormat="1" ht="31.5" customHeight="1" spans="1:2">
      <c r="A4" s="104" t="s">
        <v>25</v>
      </c>
      <c r="B4" s="104" t="s">
        <v>624</v>
      </c>
    </row>
    <row r="5" s="212" customFormat="1" ht="21.95" customHeight="1" spans="1:2">
      <c r="A5" s="104" t="s">
        <v>85</v>
      </c>
      <c r="B5" s="106">
        <v>222469</v>
      </c>
    </row>
    <row r="6" s="212" customFormat="1" ht="21.95" customHeight="1" spans="1:2">
      <c r="A6" s="159" t="s">
        <v>625</v>
      </c>
      <c r="B6" s="106">
        <v>5910</v>
      </c>
    </row>
    <row r="7" s="211" customFormat="1" ht="21.95" customHeight="1" spans="1:2">
      <c r="A7" s="159" t="s">
        <v>626</v>
      </c>
      <c r="B7" s="106">
        <v>212</v>
      </c>
    </row>
    <row r="8" s="211" customFormat="1" ht="21.95" customHeight="1" spans="1:2">
      <c r="A8" s="159" t="s">
        <v>627</v>
      </c>
      <c r="B8" s="106">
        <v>1497</v>
      </c>
    </row>
    <row r="9" s="211" customFormat="1" ht="21.95" customHeight="1" spans="1:2">
      <c r="A9" s="159" t="s">
        <v>628</v>
      </c>
      <c r="B9" s="106">
        <v>734</v>
      </c>
    </row>
    <row r="10" s="211" customFormat="1" ht="21.95" customHeight="1" spans="1:2">
      <c r="A10" s="159" t="s">
        <v>629</v>
      </c>
      <c r="B10" s="106">
        <v>253</v>
      </c>
    </row>
    <row r="11" s="211" customFormat="1" ht="21.95" customHeight="1" spans="1:2">
      <c r="A11" s="159" t="s">
        <v>630</v>
      </c>
      <c r="B11" s="106">
        <v>3214</v>
      </c>
    </row>
    <row r="12" s="211" customFormat="1" ht="21.95" customHeight="1" spans="1:2">
      <c r="A12" s="159" t="s">
        <v>631</v>
      </c>
      <c r="B12" s="106">
        <v>216559</v>
      </c>
    </row>
    <row r="13" s="212" customFormat="1" ht="21.95" customHeight="1" spans="1:2">
      <c r="A13" s="159" t="s">
        <v>632</v>
      </c>
      <c r="B13" s="106">
        <v>68979</v>
      </c>
    </row>
    <row r="14" s="212" customFormat="1" ht="21.95" customHeight="1" spans="1:2">
      <c r="A14" s="159" t="s">
        <v>633</v>
      </c>
      <c r="B14" s="106">
        <v>28418</v>
      </c>
    </row>
    <row r="15" s="212" customFormat="1" ht="21.95" customHeight="1" spans="1:2">
      <c r="A15" s="159" t="s">
        <v>634</v>
      </c>
      <c r="B15" s="106">
        <v>257</v>
      </c>
    </row>
    <row r="16" s="212" customFormat="1" ht="21.95" customHeight="1" spans="1:2">
      <c r="A16" s="159" t="s">
        <v>635</v>
      </c>
      <c r="B16" s="106">
        <v>4941</v>
      </c>
    </row>
    <row r="17" s="212" customFormat="1" ht="21.95" customHeight="1" spans="1:2">
      <c r="A17" s="159" t="s">
        <v>636</v>
      </c>
      <c r="B17" s="106">
        <v>3307</v>
      </c>
    </row>
    <row r="18" s="212" customFormat="1" ht="21.95" customHeight="1" spans="1:2">
      <c r="A18" s="159" t="s">
        <v>637</v>
      </c>
      <c r="B18" s="106">
        <v>27566</v>
      </c>
    </row>
    <row r="19" s="212" customFormat="1" ht="21.95" customHeight="1" spans="1:2">
      <c r="A19" s="159" t="s">
        <v>638</v>
      </c>
      <c r="B19" s="106">
        <v>200</v>
      </c>
    </row>
    <row r="20" s="212" customFormat="1" ht="21.95" customHeight="1" spans="1:2">
      <c r="A20" s="159" t="s">
        <v>639</v>
      </c>
      <c r="B20" s="106">
        <v>7143</v>
      </c>
    </row>
    <row r="21" s="212" customFormat="1" ht="21.95" customHeight="1" spans="1:2">
      <c r="A21" s="159" t="s">
        <v>640</v>
      </c>
      <c r="B21" s="106">
        <v>1668</v>
      </c>
    </row>
    <row r="22" s="212" customFormat="1" ht="21.95" customHeight="1" spans="1:2">
      <c r="A22" s="159" t="s">
        <v>641</v>
      </c>
      <c r="B22" s="106">
        <v>24879</v>
      </c>
    </row>
    <row r="23" s="212" customFormat="1" ht="21.95" customHeight="1" spans="1:2">
      <c r="A23" s="159" t="s">
        <v>642</v>
      </c>
      <c r="B23" s="104"/>
    </row>
    <row r="24" s="212" customFormat="1" ht="21.95" customHeight="1" spans="1:2">
      <c r="A24" s="159" t="s">
        <v>643</v>
      </c>
      <c r="B24" s="106">
        <v>16101</v>
      </c>
    </row>
    <row r="25" s="212" customFormat="1" ht="21.95" customHeight="1" spans="1:2">
      <c r="A25" s="159" t="s">
        <v>644</v>
      </c>
      <c r="B25" s="106">
        <v>8720</v>
      </c>
    </row>
    <row r="26" s="212" customFormat="1" ht="21.95" customHeight="1" spans="1:2">
      <c r="A26" s="159" t="s">
        <v>645</v>
      </c>
      <c r="B26" s="106">
        <v>582</v>
      </c>
    </row>
    <row r="27" s="212" customFormat="1" ht="21.95" customHeight="1" spans="1:2">
      <c r="A27" s="159" t="s">
        <v>646</v>
      </c>
      <c r="B27" s="106">
        <v>22102</v>
      </c>
    </row>
    <row r="28" s="212" customFormat="1" ht="21.95" customHeight="1" spans="1:2">
      <c r="A28" s="159" t="s">
        <v>647</v>
      </c>
      <c r="B28" s="106">
        <v>141</v>
      </c>
    </row>
    <row r="29" s="212" customFormat="1" ht="21.95" customHeight="1" spans="1:2">
      <c r="A29" s="159" t="s">
        <v>648</v>
      </c>
      <c r="B29" s="106">
        <v>769</v>
      </c>
    </row>
    <row r="30" s="212" customFormat="1" ht="21.95" customHeight="1" spans="1:2">
      <c r="A30" s="159" t="s">
        <v>649</v>
      </c>
      <c r="B30" s="104"/>
    </row>
    <row r="31" s="212" customFormat="1" ht="21.95" customHeight="1" spans="1:2">
      <c r="A31" s="159" t="s">
        <v>650</v>
      </c>
      <c r="B31" s="104"/>
    </row>
    <row r="32" s="212" customFormat="1" ht="21.95" customHeight="1" spans="1:2">
      <c r="A32" s="159" t="s">
        <v>651</v>
      </c>
      <c r="B32" s="106">
        <v>1835</v>
      </c>
    </row>
    <row r="33" s="212" customFormat="1" ht="21.95" customHeight="1" spans="1:2">
      <c r="A33" s="159" t="s">
        <v>652</v>
      </c>
      <c r="B33" s="106">
        <v>1</v>
      </c>
    </row>
    <row r="34" s="212" customFormat="1" ht="21.95" customHeight="1" spans="1:2">
      <c r="A34" s="159" t="s">
        <v>653</v>
      </c>
      <c r="B34" s="104"/>
    </row>
    <row r="35" s="212" customFormat="1" ht="21.95" customHeight="1" spans="1:2">
      <c r="A35" s="159" t="s">
        <v>654</v>
      </c>
      <c r="B35" s="106">
        <v>162</v>
      </c>
    </row>
    <row r="36" s="212" customFormat="1" ht="21.95" customHeight="1" spans="1:2">
      <c r="A36" s="159" t="s">
        <v>655</v>
      </c>
      <c r="B36" s="104"/>
    </row>
    <row r="37" s="211" customFormat="1" ht="21.95" customHeight="1" spans="1:2">
      <c r="A37" s="159" t="s">
        <v>656</v>
      </c>
      <c r="B37" s="106">
        <v>1672</v>
      </c>
    </row>
    <row r="38" s="211" customFormat="1" ht="21.95" customHeight="1" spans="1:2">
      <c r="A38" s="159" t="s">
        <v>657</v>
      </c>
      <c r="B38" s="104"/>
    </row>
    <row r="39" s="211" customFormat="1" ht="21.95" customHeight="1" spans="1:2">
      <c r="A39" s="159" t="s">
        <v>658</v>
      </c>
      <c r="B39" s="104"/>
    </row>
    <row r="40" s="211" customFormat="1" ht="21.95" customHeight="1" spans="1:2">
      <c r="A40" s="217" t="s">
        <v>659</v>
      </c>
      <c r="B40" s="173"/>
    </row>
    <row r="41" s="65" customFormat="1" ht="19.5" customHeight="1" spans="2:2">
      <c r="B41" s="173"/>
    </row>
    <row r="42" s="210" customFormat="1" ht="19.5" customHeight="1" spans="1:2">
      <c r="A42" s="65"/>
      <c r="B42" s="173"/>
    </row>
    <row r="43" s="210" customFormat="1" ht="19.5" customHeight="1" spans="1:2">
      <c r="A43" s="65"/>
      <c r="B43" s="173"/>
    </row>
    <row r="44" s="65" customFormat="1" ht="19.5" customHeight="1" spans="2:2">
      <c r="B44" s="173"/>
    </row>
    <row r="45" s="210" customFormat="1" ht="19.5" customHeight="1" spans="1:2">
      <c r="A45" s="65"/>
      <c r="B45" s="173"/>
    </row>
    <row r="46" s="210" customFormat="1" ht="19.5" customHeight="1" spans="1:2">
      <c r="A46" s="65"/>
      <c r="B46" s="173"/>
    </row>
    <row r="47" s="210" customFormat="1" ht="19.5" customHeight="1" spans="1:2">
      <c r="A47" s="65"/>
      <c r="B47" s="65"/>
    </row>
    <row r="48" s="65" customFormat="1" ht="19.5" customHeight="1"/>
    <row r="49" s="210" customFormat="1" ht="19.5" customHeight="1" spans="1:1">
      <c r="A49" s="65"/>
    </row>
    <row r="50" s="210" customFormat="1" ht="19.5" customHeight="1" spans="1:1">
      <c r="A50" s="65"/>
    </row>
    <row r="51" s="65" customFormat="1" ht="19.5" customHeight="1"/>
    <row r="52" s="210" customFormat="1" customHeight="1" spans="1:1">
      <c r="A52" s="211"/>
    </row>
    <row r="53" s="210" customFormat="1" customHeight="1" spans="1:1">
      <c r="A53" s="211"/>
    </row>
    <row r="54" s="210" customFormat="1" customHeight="1" spans="1:1">
      <c r="A54" s="211"/>
    </row>
    <row r="55" s="210" customFormat="1" customHeight="1" spans="1:1">
      <c r="A55" s="211"/>
    </row>
    <row r="56" s="210" customFormat="1" customHeight="1" spans="1:1">
      <c r="A56" s="211"/>
    </row>
    <row r="57" s="210" customFormat="1" customHeight="1" spans="1:1">
      <c r="A57" s="211"/>
    </row>
    <row r="58" s="210" customFormat="1" customHeight="1" spans="1:1">
      <c r="A58" s="211"/>
    </row>
    <row r="59" s="210" customFormat="1" customHeight="1" spans="1:1">
      <c r="A59" s="211"/>
    </row>
    <row r="60" s="210" customFormat="1" customHeight="1" spans="1:1">
      <c r="A60" s="211"/>
    </row>
    <row r="61" s="210" customFormat="1" customHeight="1" spans="1:1">
      <c r="A61" s="211"/>
    </row>
    <row r="62" s="210" customFormat="1" customHeight="1" spans="1:1">
      <c r="A62" s="211"/>
    </row>
    <row r="63" s="210" customFormat="1" customHeight="1" spans="1:1">
      <c r="A63" s="211"/>
    </row>
    <row r="64" s="210" customFormat="1" customHeight="1" spans="1:1">
      <c r="A64" s="211"/>
    </row>
    <row r="65" s="210" customFormat="1" customHeight="1" spans="1:1">
      <c r="A65" s="211"/>
    </row>
    <row r="66" s="210" customFormat="1" customHeight="1" spans="1:1">
      <c r="A66" s="211"/>
    </row>
    <row r="67" s="210" customFormat="1" customHeight="1" spans="1:1">
      <c r="A67" s="211"/>
    </row>
    <row r="68" s="210" customFormat="1" customHeight="1" spans="1:1">
      <c r="A68" s="211"/>
    </row>
    <row r="69" s="210" customFormat="1" customHeight="1" spans="1:1">
      <c r="A69" s="211"/>
    </row>
    <row r="70" s="210" customFormat="1" customHeight="1" spans="1:1">
      <c r="A70" s="211"/>
    </row>
    <row r="71" s="210" customFormat="1" customHeight="1" spans="1:1">
      <c r="A71" s="211"/>
    </row>
    <row r="72" s="210" customFormat="1" customHeight="1" spans="1:1">
      <c r="A72" s="211"/>
    </row>
    <row r="73" s="210" customFormat="1" customHeight="1" spans="1:1">
      <c r="A73" s="211"/>
    </row>
    <row r="74" s="210" customFormat="1" customHeight="1" spans="1:1">
      <c r="A74" s="211"/>
    </row>
    <row r="75" s="210" customFormat="1" customHeight="1" spans="1:1">
      <c r="A75" s="211"/>
    </row>
    <row r="76" s="210" customFormat="1" customHeight="1" spans="1:1">
      <c r="A76" s="211"/>
    </row>
    <row r="77" s="210" customFormat="1" customHeight="1" spans="1:1">
      <c r="A77" s="211"/>
    </row>
    <row r="78" s="210" customFormat="1" customHeight="1" spans="1:1">
      <c r="A78" s="211"/>
    </row>
    <row r="79" s="210" customFormat="1" customHeight="1" spans="1:1">
      <c r="A79" s="211"/>
    </row>
    <row r="80" s="210" customFormat="1" customHeight="1" spans="1:1">
      <c r="A80" s="211"/>
    </row>
    <row r="81" s="210" customFormat="1" customHeight="1" spans="1:1">
      <c r="A81" s="211"/>
    </row>
    <row r="82" s="210" customFormat="1" customHeight="1" spans="1:1">
      <c r="A82" s="211"/>
    </row>
    <row r="83" s="210" customFormat="1" customHeight="1" spans="1:1">
      <c r="A83" s="211"/>
    </row>
    <row r="84" s="210" customFormat="1" customHeight="1" spans="1:1">
      <c r="A84" s="211"/>
    </row>
    <row r="85" s="210" customFormat="1" customHeight="1" spans="1:1">
      <c r="A85" s="211"/>
    </row>
    <row r="86" s="210" customFormat="1" customHeight="1" spans="1:1">
      <c r="A86" s="211"/>
    </row>
    <row r="87" s="210" customFormat="1" customHeight="1" spans="1:1">
      <c r="A87" s="211"/>
    </row>
    <row r="88" s="210" customFormat="1" customHeight="1" spans="1:1">
      <c r="A88" s="211"/>
    </row>
    <row r="89" s="210" customFormat="1" customHeight="1" spans="1:1">
      <c r="A89" s="211"/>
    </row>
    <row r="90" s="210" customFormat="1" customHeight="1" spans="1:1">
      <c r="A90" s="211"/>
    </row>
    <row r="91" s="210" customFormat="1" customHeight="1" spans="1:1">
      <c r="A91" s="211"/>
    </row>
    <row r="92" s="210" customFormat="1" customHeight="1" spans="1:1">
      <c r="A92" s="211"/>
    </row>
    <row r="93" s="210" customFormat="1" customHeight="1" spans="1:1">
      <c r="A93" s="211"/>
    </row>
    <row r="94" s="210" customFormat="1" customHeight="1" spans="1:1">
      <c r="A94" s="211"/>
    </row>
    <row r="95" s="210" customFormat="1" customHeight="1" spans="1:1">
      <c r="A95" s="211"/>
    </row>
    <row r="96" s="210" customFormat="1" customHeight="1" spans="1:1">
      <c r="A96" s="211"/>
    </row>
    <row r="97" s="210" customFormat="1" customHeight="1" spans="1:1">
      <c r="A97" s="211"/>
    </row>
    <row r="98" s="210" customFormat="1" customHeight="1" spans="1:1">
      <c r="A98" s="211"/>
    </row>
    <row r="99" s="210" customFormat="1" customHeight="1" spans="1:1">
      <c r="A99" s="211"/>
    </row>
    <row r="100" s="210" customFormat="1" customHeight="1" spans="1:1">
      <c r="A100" s="211"/>
    </row>
    <row r="101" s="210" customFormat="1" customHeight="1" spans="1:1">
      <c r="A101" s="211"/>
    </row>
    <row r="102" s="210" customFormat="1" customHeight="1" spans="1:1">
      <c r="A102" s="211"/>
    </row>
    <row r="103" s="210" customFormat="1" customHeight="1" spans="1:1">
      <c r="A103" s="211"/>
    </row>
    <row r="104" s="210" customFormat="1" customHeight="1" spans="1:1">
      <c r="A104" s="211"/>
    </row>
    <row r="105" s="210" customFormat="1" customHeight="1" spans="1:1">
      <c r="A105" s="211"/>
    </row>
    <row r="106" s="210" customFormat="1" customHeight="1" spans="1:1">
      <c r="A106" s="211"/>
    </row>
    <row r="107" s="210" customFormat="1" customHeight="1" spans="1:1">
      <c r="A107" s="211"/>
    </row>
    <row r="108" s="210" customFormat="1" customHeight="1" spans="1:1">
      <c r="A108" s="211"/>
    </row>
    <row r="109" s="210" customFormat="1" customHeight="1" spans="1:1">
      <c r="A109" s="211"/>
    </row>
    <row r="110" s="210" customFormat="1" customHeight="1" spans="1:1">
      <c r="A110" s="211"/>
    </row>
    <row r="111" s="210" customFormat="1" customHeight="1" spans="1:1">
      <c r="A111" s="211"/>
    </row>
    <row r="112" s="210" customFormat="1" customHeight="1" spans="1:1">
      <c r="A112" s="211"/>
    </row>
    <row r="113" s="210" customFormat="1" customHeight="1" spans="1:1">
      <c r="A113" s="211"/>
    </row>
    <row r="114" s="210" customFormat="1" customHeight="1" spans="1:1">
      <c r="A114" s="211"/>
    </row>
    <row r="115" s="210" customFormat="1" customHeight="1" spans="1:1">
      <c r="A115" s="211"/>
    </row>
    <row r="116" s="210" customFormat="1" customHeight="1" spans="1:1">
      <c r="A116" s="211"/>
    </row>
    <row r="117" s="210" customFormat="1" customHeight="1" spans="1:1">
      <c r="A117" s="211"/>
    </row>
    <row r="118" s="210" customFormat="1" customHeight="1" spans="1:1">
      <c r="A118" s="211"/>
    </row>
    <row r="119" s="210" customFormat="1" customHeight="1" spans="1:1">
      <c r="A119" s="211"/>
    </row>
    <row r="120" s="210" customFormat="1" customHeight="1" spans="1:1">
      <c r="A120" s="211"/>
    </row>
    <row r="121" s="210" customFormat="1" customHeight="1" spans="1:1">
      <c r="A121" s="211"/>
    </row>
    <row r="122" s="210" customFormat="1" customHeight="1" spans="1:1">
      <c r="A122" s="211"/>
    </row>
    <row r="123" s="210" customFormat="1" customHeight="1" spans="1:1">
      <c r="A123" s="211"/>
    </row>
    <row r="124" s="210" customFormat="1" customHeight="1" spans="1:1">
      <c r="A124" s="211"/>
    </row>
    <row r="125" s="210" customFormat="1" customHeight="1" spans="1:1">
      <c r="A125" s="211"/>
    </row>
    <row r="126" s="210" customFormat="1" customHeight="1" spans="1:1">
      <c r="A126" s="211"/>
    </row>
    <row r="127" s="210" customFormat="1" customHeight="1" spans="1:1">
      <c r="A127" s="211"/>
    </row>
    <row r="128" s="210" customFormat="1" customHeight="1" spans="1:1">
      <c r="A128" s="211"/>
    </row>
    <row r="129" s="210" customFormat="1" customHeight="1" spans="1:1">
      <c r="A129" s="211"/>
    </row>
    <row r="130" s="210" customFormat="1" customHeight="1" spans="1:1">
      <c r="A130" s="211"/>
    </row>
    <row r="131" s="210" customFormat="1" customHeight="1" spans="1:1">
      <c r="A131" s="211"/>
    </row>
    <row r="132" s="210" customFormat="1" customHeight="1" spans="1:1">
      <c r="A132" s="211"/>
    </row>
    <row r="133" s="210" customFormat="1" customHeight="1" spans="1:1">
      <c r="A133" s="211"/>
    </row>
    <row r="134" s="210" customFormat="1" customHeight="1" spans="1:1">
      <c r="A134" s="211"/>
    </row>
    <row r="135" s="210" customFormat="1" customHeight="1" spans="1:1">
      <c r="A135" s="211"/>
    </row>
    <row r="136" s="210" customFormat="1" customHeight="1" spans="1:1">
      <c r="A136" s="211"/>
    </row>
    <row r="137" s="210" customFormat="1" customHeight="1" spans="1:1">
      <c r="A137" s="211"/>
    </row>
    <row r="138" s="210" customFormat="1" customHeight="1" spans="1:1">
      <c r="A138" s="211"/>
    </row>
    <row r="139" s="210" customFormat="1" customHeight="1" spans="1:1">
      <c r="A139" s="211"/>
    </row>
    <row r="140" s="210" customFormat="1" customHeight="1" spans="1:1">
      <c r="A140" s="211"/>
    </row>
    <row r="141" s="210" customFormat="1" customHeight="1" spans="1:1">
      <c r="A141" s="211"/>
    </row>
  </sheetData>
  <protectedRanges>
    <protectedRange sqref="A7:A12" name="区域2_5_1_1_1"/>
    <protectedRange sqref="A37" name="区域2_6_1_1_1"/>
  </protectedRanges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scale="74" fitToHeight="0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opLeftCell="E1" workbookViewId="0">
      <selection activeCell="D8" sqref="D8"/>
    </sheetView>
  </sheetViews>
  <sheetFormatPr defaultColWidth="8.79166666666667" defaultRowHeight="14.25"/>
  <cols>
    <col min="2" max="2" width="23.5" customWidth="1"/>
    <col min="3" max="3" width="14.9" customWidth="1"/>
    <col min="4" max="4" width="12.4" customWidth="1"/>
    <col min="5" max="5" width="19.3" customWidth="1"/>
    <col min="6" max="6" width="18.0916666666667" customWidth="1"/>
  </cols>
  <sheetData>
    <row r="1" spans="1:22">
      <c r="A1" s="57" t="s">
        <v>660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ht="32" customHeight="1" spans="1:22">
      <c r="A2" s="203" t="s">
        <v>661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>
      <c r="A3" s="59" t="s">
        <v>662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ht="25" customHeight="1" spans="1:22">
      <c r="A4" s="204" t="s">
        <v>57</v>
      </c>
      <c r="B4" s="204"/>
      <c r="C4" s="204" t="s">
        <v>663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ht="25" customHeight="1" spans="1:22">
      <c r="A5" s="204"/>
      <c r="B5" s="204"/>
      <c r="C5" s="205" t="s">
        <v>85</v>
      </c>
      <c r="D5" s="206" t="s">
        <v>664</v>
      </c>
      <c r="E5" s="206" t="s">
        <v>665</v>
      </c>
      <c r="F5" s="206" t="s">
        <v>666</v>
      </c>
      <c r="G5" s="206" t="s">
        <v>667</v>
      </c>
      <c r="H5" s="206" t="s">
        <v>668</v>
      </c>
      <c r="I5" s="206" t="s">
        <v>669</v>
      </c>
      <c r="J5" s="206" t="s">
        <v>670</v>
      </c>
      <c r="K5" s="206" t="s">
        <v>671</v>
      </c>
      <c r="L5" s="206" t="s">
        <v>672</v>
      </c>
      <c r="M5" s="206" t="s">
        <v>673</v>
      </c>
      <c r="N5" s="206" t="s">
        <v>674</v>
      </c>
      <c r="O5" s="206" t="s">
        <v>675</v>
      </c>
      <c r="P5" s="206" t="s">
        <v>676</v>
      </c>
      <c r="Q5" s="206" t="s">
        <v>677</v>
      </c>
      <c r="R5" s="206" t="s">
        <v>678</v>
      </c>
      <c r="S5" s="206" t="s">
        <v>679</v>
      </c>
      <c r="T5" s="206" t="s">
        <v>680</v>
      </c>
      <c r="U5" s="206" t="s">
        <v>681</v>
      </c>
      <c r="V5" s="206" t="s">
        <v>682</v>
      </c>
    </row>
    <row r="6" ht="25" customHeight="1" spans="1:22">
      <c r="A6" s="207" t="s">
        <v>683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</row>
    <row r="7" ht="25" customHeight="1" spans="1:22">
      <c r="A7" s="207" t="s">
        <v>684</v>
      </c>
      <c r="B7" s="207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</row>
    <row r="8" ht="25" customHeight="1" spans="1:22">
      <c r="A8" s="207" t="s">
        <v>685</v>
      </c>
      <c r="B8" s="207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</row>
    <row r="9" ht="25" customHeight="1" spans="1:22">
      <c r="A9" s="207" t="s">
        <v>686</v>
      </c>
      <c r="B9" s="207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</row>
    <row r="10" ht="25" customHeight="1" spans="1:22">
      <c r="A10" s="207" t="s">
        <v>687</v>
      </c>
      <c r="B10" s="207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</row>
    <row r="11" ht="25" customHeight="1" spans="1:22">
      <c r="A11" s="207" t="s">
        <v>688</v>
      </c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</row>
    <row r="12" ht="25" customHeight="1" spans="1:22">
      <c r="A12" s="207" t="s">
        <v>689</v>
      </c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</row>
    <row r="13" ht="25" customHeight="1" spans="1:22">
      <c r="A13" s="207" t="s">
        <v>690</v>
      </c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</row>
    <row r="14" ht="25" customHeight="1" spans="1:22">
      <c r="A14" s="59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ht="25" customHeight="1" spans="1:22">
      <c r="A15" s="59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ht="25" customHeight="1" spans="1:22">
      <c r="A16" s="59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ht="25" customHeight="1" spans="1:22">
      <c r="A17" s="59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ht="25" customHeight="1" spans="1:22">
      <c r="A18" s="59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ht="25" customHeight="1" spans="1:22">
      <c r="A19" s="59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ht="25" customHeight="1" spans="1:22">
      <c r="A20" s="59"/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ht="25" customHeight="1" spans="1:22">
      <c r="A21" s="59"/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ht="25" customHeight="1" spans="1:22">
      <c r="A22" s="59"/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ht="25" customHeight="1" spans="1:22">
      <c r="A23" s="59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ht="25" customHeight="1" spans="1:22">
      <c r="A24" s="59"/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</row>
    <row r="25" ht="25" customHeight="1" spans="1:22">
      <c r="A25" s="59"/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</row>
    <row r="26" ht="25" customHeight="1" spans="1:22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</row>
  </sheetData>
  <mergeCells count="26">
    <mergeCell ref="A1:V1"/>
    <mergeCell ref="A2:V2"/>
    <mergeCell ref="A3:V3"/>
    <mergeCell ref="C4:V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1 5 "   m a s t e r = " " / > < r a n g e L i s t   s h e e t S t i d = " 3 1 6 "   m a s t e r = " " / > < r a n g e L i s t   s h e e t S t i d = " 3 1 7 "   m a s t e r = " " / > < r a n g e L i s t   s h e e t S t i d = " 3 0 8 "   m a s t e r = " " / > < r a n g e L i s t   s h e e t S t i d = " 3 3 1 "   m a s t e r = " " / > < r a n g e L i s t   s h e e t S t i d = " 3 4 8 "   m a s t e r = " " / > < r a n g e L i s t   s h e e t S t i d = " 3 3 3 "   m a s t e r = " " / > < r a n g e L i s t   s h e e t S t i d = " 3 3 0 "   m a s t e r = " " > < a r r U s e r I d   t i t l e = " :S�W2 _ 5 _ 1 _ 1 _ 1 "   r a n g e C r e a t o r = " "   o t h e r s A c c e s s P e r m i s s i o n = " e d i t " / > < a r r U s e r I d   t i t l e = " :S�W2 _ 6 _ 1 _ 1 _ 1 "   r a n g e C r e a t o r = " "   o t h e r s A c c e s s P e r m i s s i o n = " e d i t " / > < / r a n g e L i s t > < r a n g e L i s t   s h e e t S t i d = " 3 5 0 "   m a s t e r = " " / > < r a n g e L i s t   s h e e t S t i d = " 2 7 5 "   m a s t e r = " " / > < r a n g e L i s t   s h e e t S t i d = " 2 7 6 "   m a s t e r = " " / > < r a n g e L i s t   s h e e t S t i d = " 3 2 0 "   m a s t e r = " "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3 0 6 "   m a s t e r = " " > < a r r U s e r I d   t i t l e = " :S�W1 _ 1 "   r a n g e C r e a t o r = " "   o t h e r s A c c e s s P e r m i s s i o n = " e d i t " / > < / r a n g e L i s t > < r a n g e L i s t   s h e e t S t i d = " 3 0 7 "   m a s t e r = " " > < a r r U s e r I d   t i t l e = " :S�W1 _ 1 "   r a n g e C r e a t o r = " "   o t h e r s A c c e s s P e r m i s s i o n = " e d i t " / > < / r a n g e L i s t > < r a n g e L i s t   s h e e t S t i d = " 3 3 5 "   m a s t e r = " " / > < r a n g e L i s t   s h e e t S t i d = " 3 4 9 "   m a s t e r = " " / > < r a n g e L i s t   s h e e t S t i d = " 3 5 1 "   m a s t e r = " " / > < r a n g e L i s t   s h e e t S t i d = " 2 7 7 "   m a s t e r = " " / > < r a n g e L i s t   s h e e t S t i d = " 2 7 8 "   m a s t e r = " " / > < r a n g e L i s t   s h e e t S t i d = " 3 3 6 "   m a s t e r = " " / > < r a n g e L i s t   s h e e t S t i d = " 3 3 7 "   m a s t e r = " " / > < r a n g e L i s t   s h e e t S t i d = " 3 3 8 "   m a s t e r = " " / > < r a n g e L i s t   s h e e t S t i d = " 3 5 2 "   m a s t e r = " " / > < r a n g e L i s t   s h e e t S t i d = " 3 4 4 "   m a s t e r = " " / > < r a n g e L i s t   s h e e t S t i d = " 3 5 3 "   m a s t e r = " " / > < r a n g e L i s t   s h e e t S t i d = " 3 5 4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1.2025年收支平衡表</vt:lpstr>
      <vt:lpstr>2.2025年一般公共预算本级收入表</vt:lpstr>
      <vt:lpstr>3.2025年一般公共预算本级支出表</vt:lpstr>
      <vt:lpstr>4.支出总表</vt:lpstr>
      <vt:lpstr>5.支出明细</vt:lpstr>
      <vt:lpstr>6.基本支出经济分类</vt:lpstr>
      <vt:lpstr>7.三公经费预算表</vt:lpstr>
      <vt:lpstr>8.转移支付分项目</vt:lpstr>
      <vt:lpstr>9.一般公共预算税收返还和转移支付表（分地区）</vt:lpstr>
      <vt:lpstr>10.2023-2024年政府一般债务余额情况表</vt:lpstr>
      <vt:lpstr>11.2024年地方政府一般债务分地区限额表</vt:lpstr>
      <vt:lpstr>12.2025年政府性基金收支预算</vt:lpstr>
      <vt:lpstr>13.2025年政府性基金收入</vt:lpstr>
      <vt:lpstr>14.2025年县本级政府性基金支出</vt:lpstr>
      <vt:lpstr>15.2025年基金支出明细</vt:lpstr>
      <vt:lpstr>16.2025年政府性基金转移支付表分项目</vt:lpstr>
      <vt:lpstr>17.2025年政府性基金转移支付表（分地区）</vt:lpstr>
      <vt:lpstr>18.2023-2024年政府专项债务余额情况表</vt:lpstr>
      <vt:lpstr>19.2024年政府专项债务分地区限额表</vt:lpstr>
      <vt:lpstr>20.2025年县本级国有资本经营收支预算总表</vt:lpstr>
      <vt:lpstr>21.2025年国有资本经营收入预算表</vt:lpstr>
      <vt:lpstr>22.2025年县级国有资本经营支出预算表</vt:lpstr>
      <vt:lpstr>23.对下转移支付的国有资本经营预算转移支付表</vt:lpstr>
      <vt:lpstr>24.2025县级社会保险基金收支表</vt:lpstr>
      <vt:lpstr>25.2025县级社会保险基金收入表</vt:lpstr>
      <vt:lpstr>26.2025县级社会保险基金支出表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2021-03-03T07:20:00Z</cp:lastPrinted>
  <dcterms:modified xsi:type="dcterms:W3CDTF">2025-06-17T07:27:31Z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B07CDDA9AE9749848FF3F9B2158455B8</vt:lpwstr>
  </property>
</Properties>
</file>